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mc:AlternateContent xmlns:mc="http://schemas.openxmlformats.org/markup-compatibility/2006">
    <mc:Choice Requires="x15">
      <x15ac:absPath xmlns:x15ac="http://schemas.microsoft.com/office/spreadsheetml/2010/11/ac" url="https://protouchkc-my.sharepoint.com/personal/aaron_protouchpresentations_com/Documents/Clients/Dynamic/10478 - RFP Toolkit/Assets/Phase 5/Tool/"/>
    </mc:Choice>
  </mc:AlternateContent>
  <xr:revisionPtr revIDLastSave="0" documentId="13_ncr:1_{4FFE17D9-9010-F943-B942-0DBECA095C64}" xr6:coauthVersionLast="47" xr6:coauthVersionMax="47" xr10:uidLastSave="{00000000-0000-0000-0000-000000000000}"/>
  <bookViews>
    <workbookView xWindow="0" yWindow="500" windowWidth="38400" windowHeight="19880" tabRatio="828" xr2:uid="{00000000-000D-0000-FFFF-FFFF00000000}"/>
  </bookViews>
  <sheets>
    <sheet name="Gantt Chart" sheetId="1" r:id="rId1"/>
    <sheet name="DropDown" sheetId="2" state="hidden" r:id="rId2"/>
  </sheets>
  <externalReferences>
    <externalReference r:id="rId3"/>
    <externalReference r:id="rId4"/>
  </externalReferences>
  <definedNames>
    <definedName name="Actual" localSheetId="0">('Gantt Chart'!PeriodInActual*(#REF!&gt;0))*'Gantt Chart'!PeriodInPlan</definedName>
    <definedName name="Actual">(PeriodInActual*(#REF!&gt;0))*PeriodInPlan</definedName>
    <definedName name="ActualBeyond" localSheetId="0">'Gantt Chart'!PeriodInActual*(#REF!&gt;0)</definedName>
    <definedName name="ActualBeyond">PeriodInActual*(#REF!&gt;0)</definedName>
    <definedName name="Display_Week" localSheetId="0">'Gantt Chart'!$E$3</definedName>
    <definedName name="Display_Week">'[1]ProjectSchedule Daily'!$E$4</definedName>
    <definedName name="Div_Dept">'[2]Locations-Divisions'!$A$9:$A$19</definedName>
    <definedName name="Gantt">PeriodInActual*(#REF!&gt;0)</definedName>
    <definedName name="Locations">'[2]Locations-Divisions'!$A$2:$A$4</definedName>
    <definedName name="LT" localSheetId="0">(PeriodInActual*(#REF!&gt;0))*PeriodInPlan</definedName>
    <definedName name="LT">(PeriodInActual*(#REF!&gt;0))*PeriodInPlan</definedName>
    <definedName name="PercentComplete" localSheetId="0">'Gantt Chart'!PercentCompleteBeyond*'Gantt Chart'!PeriodInPlan</definedName>
    <definedName name="PercentComplete">PercentCompleteBeyond*PeriodInPlan</definedName>
    <definedName name="PercentCompleteBeyond" localSheetId="0">(#REF!=MEDIAN(#REF!,#REF!,#REF!+#REF!)*(#REF!&gt;0))*((#REF!&lt;(INT(#REF!+#REF!*#REF!)))+(#REF!=#REF!))*(#REF!&gt;0)</definedName>
    <definedName name="PercentCompleteBeyond">(#REF!=MEDIAN(#REF!,#REF!,#REF!+#REF!)*(#REF!&gt;0))*((#REF!&lt;(INT(#REF!+#REF!*#REF!)))+(#REF!=#REF!))*(#REF!&gt;0)</definedName>
    <definedName name="period_selected" localSheetId="0">#REF!</definedName>
    <definedName name="period_selected">#REF!</definedName>
    <definedName name="PeriodInActual" localSheetId="0">#REF!=MEDIAN(#REF!,#REF!,#REF!+#REF!-1)</definedName>
    <definedName name="PeriodInActual">#REF!=MEDIAN(#REF!,#REF!,#REF!+#REF!-1)</definedName>
    <definedName name="PeriodInPlan" localSheetId="0">#REF!=MEDIAN(#REF!,#REF!,#REF!+#REF!-1)</definedName>
    <definedName name="PeriodInPlan">#REF!=MEDIAN(#REF!,#REF!,#REF!+#REF!-1)</definedName>
    <definedName name="Plan" localSheetId="0">'Gantt Chart'!PeriodInPlan*(#REF!&gt;0)</definedName>
    <definedName name="Plan">PeriodInPlan*(#REF!&gt;0)</definedName>
    <definedName name="_xlnm.Print_Titles" localSheetId="0">'Gantt Chart'!$3:$5</definedName>
    <definedName name="Project_Start" localSheetId="0">'Gantt Chart'!$E$2</definedName>
    <definedName name="Project_Start">'[1]ProjectSchedule Daily'!$E$3</definedName>
    <definedName name="sfasdfa">#REF!=MEDIAN(#REF!,#REF!,#REF!+#REF!-1)</definedName>
    <definedName name="task_end" localSheetId="0">'Gantt Chart'!$F1</definedName>
    <definedName name="task_progress" localSheetId="0">'Gantt Chart'!#REF!</definedName>
    <definedName name="task_start" localSheetId="0">'Gantt Chart'!$E1</definedName>
    <definedName name="TitleRegion..BO60" localSheetId="0">#REF!</definedName>
    <definedName name="TitleRegion..BO60">#REF!</definedName>
    <definedName name="today" localSheetId="0">TODAY()</definedName>
    <definedName name="valuevx">42.314159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E9" i="1"/>
  <c r="H16" i="1"/>
  <c r="E12" i="1"/>
  <c r="F12" i="1" s="1"/>
  <c r="E13" i="1" s="1"/>
  <c r="E11" i="1"/>
  <c r="E10" i="1"/>
  <c r="E6" i="1"/>
  <c r="F6" i="1" s="1"/>
  <c r="E7" i="1" s="1"/>
  <c r="I4" i="1"/>
  <c r="I5" i="1" s="1"/>
  <c r="I3" i="1" l="1"/>
  <c r="J4" i="1"/>
  <c r="K4" i="1" s="1"/>
  <c r="L4" i="1" s="1"/>
  <c r="F13" i="1"/>
  <c r="E14" i="1" s="1"/>
  <c r="H12" i="1"/>
  <c r="F9" i="1"/>
  <c r="H9" i="1" s="1"/>
  <c r="F10" i="1"/>
  <c r="H10" i="1" s="1"/>
  <c r="F11" i="1"/>
  <c r="H11" i="1" s="1"/>
  <c r="J5" i="1" l="1"/>
  <c r="K5" i="1"/>
  <c r="F14" i="1"/>
  <c r="E15" i="1" s="1"/>
  <c r="H13" i="1"/>
  <c r="F7" i="1"/>
  <c r="H6" i="1"/>
  <c r="M4" i="1"/>
  <c r="L5" i="1"/>
  <c r="H7" i="1" l="1"/>
  <c r="M5" i="1"/>
  <c r="N4" i="1"/>
  <c r="F8" i="1"/>
  <c r="H8" i="1" s="1"/>
  <c r="F15" i="1"/>
  <c r="H15" i="1" s="1"/>
  <c r="H14" i="1"/>
  <c r="N5" i="1" l="1"/>
  <c r="O4" i="1"/>
  <c r="O5" i="1" l="1"/>
  <c r="P4" i="1"/>
  <c r="Q4" i="1" l="1"/>
  <c r="P5" i="1"/>
  <c r="P3" i="1"/>
  <c r="R4" i="1" l="1"/>
  <c r="Q5" i="1"/>
  <c r="R5" i="1" l="1"/>
  <c r="S4" i="1"/>
  <c r="T4" i="1" l="1"/>
  <c r="S5" i="1"/>
  <c r="U4" i="1" l="1"/>
  <c r="T5" i="1"/>
  <c r="V4" i="1" l="1"/>
  <c r="U5" i="1"/>
  <c r="V5" i="1" l="1"/>
  <c r="W4" i="1"/>
  <c r="W3" i="1" l="1"/>
  <c r="W5" i="1"/>
  <c r="X4" i="1"/>
  <c r="X5" i="1" l="1"/>
  <c r="Y4" i="1"/>
  <c r="Y5" i="1" l="1"/>
  <c r="Z4" i="1"/>
  <c r="Z5" i="1" l="1"/>
  <c r="AA4" i="1"/>
  <c r="AA5" i="1" l="1"/>
  <c r="AB4" i="1"/>
  <c r="AC4" i="1" l="1"/>
  <c r="AB5" i="1"/>
  <c r="AD4" i="1" l="1"/>
  <c r="AC5" i="1"/>
  <c r="AD5" i="1" l="1"/>
  <c r="AE4" i="1"/>
  <c r="AD3" i="1"/>
  <c r="AF4" i="1" l="1"/>
  <c r="AE5" i="1"/>
  <c r="AG4" i="1" l="1"/>
  <c r="AF5" i="1"/>
  <c r="AH4" i="1" l="1"/>
  <c r="AG5" i="1"/>
  <c r="AH5" i="1" l="1"/>
  <c r="AI4" i="1"/>
  <c r="AI5" i="1" l="1"/>
  <c r="AJ4" i="1"/>
  <c r="AK4" i="1" l="1"/>
  <c r="AJ5" i="1"/>
  <c r="AL4" i="1" l="1"/>
  <c r="AK3" i="1"/>
  <c r="AK5" i="1"/>
  <c r="AL5" i="1" l="1"/>
  <c r="AM4" i="1"/>
  <c r="AM5" i="1" l="1"/>
  <c r="AN4" i="1"/>
  <c r="AO4" i="1" l="1"/>
  <c r="AN5" i="1"/>
  <c r="AP4" i="1" l="1"/>
  <c r="AO5" i="1"/>
  <c r="AP5" i="1" l="1"/>
  <c r="AQ4" i="1"/>
  <c r="AR4" i="1" l="1"/>
  <c r="AQ5" i="1"/>
  <c r="AS4" i="1" l="1"/>
  <c r="AR3" i="1"/>
  <c r="AR5" i="1"/>
  <c r="AS5" i="1" l="1"/>
  <c r="AT4" i="1"/>
  <c r="AT5" i="1" l="1"/>
  <c r="AU4" i="1"/>
  <c r="AU5" i="1" l="1"/>
  <c r="AV4" i="1"/>
  <c r="AV5" i="1" l="1"/>
  <c r="AW4" i="1"/>
  <c r="AX4" i="1" l="1"/>
  <c r="AW5" i="1"/>
  <c r="AX5" i="1" l="1"/>
  <c r="AY4" i="1"/>
  <c r="AY5" i="1" l="1"/>
  <c r="AY3" i="1"/>
  <c r="AZ4" i="1"/>
  <c r="BA4" i="1" l="1"/>
  <c r="AZ5" i="1"/>
  <c r="BB4" i="1" l="1"/>
  <c r="BA5" i="1"/>
  <c r="BB5" i="1" l="1"/>
  <c r="BC4" i="1"/>
  <c r="BD4" i="1" l="1"/>
  <c r="BC5" i="1"/>
  <c r="BE4" i="1" l="1"/>
  <c r="BD5" i="1"/>
  <c r="BE5" i="1" l="1"/>
  <c r="BF4" i="1"/>
  <c r="BF3" i="1" l="1"/>
  <c r="BG4" i="1"/>
  <c r="BF5" i="1"/>
  <c r="BH4" i="1" l="1"/>
  <c r="BG5" i="1"/>
  <c r="BI4" i="1" l="1"/>
  <c r="BH5" i="1"/>
  <c r="BI5" i="1" l="1"/>
  <c r="BJ4" i="1"/>
  <c r="BJ5" i="1" l="1"/>
  <c r="BK4" i="1"/>
  <c r="BK5" i="1" l="1"/>
  <c r="BL4" i="1"/>
  <c r="BM4" i="1" l="1"/>
  <c r="BL5" i="1"/>
  <c r="BN4" i="1" l="1"/>
  <c r="BM5" i="1"/>
  <c r="BM3" i="1"/>
  <c r="BN5" i="1" l="1"/>
  <c r="BO4" i="1"/>
  <c r="BP4" i="1" l="1"/>
  <c r="BO5" i="1"/>
  <c r="BQ4" i="1" l="1"/>
  <c r="BP5" i="1"/>
  <c r="BQ5" i="1" l="1"/>
  <c r="BR4" i="1"/>
  <c r="BR5" i="1" l="1"/>
  <c r="BS4" i="1"/>
  <c r="BS5" i="1" l="1"/>
  <c r="BT4" i="1"/>
  <c r="BT3" i="1" l="1"/>
  <c r="BU4" i="1"/>
  <c r="BT5" i="1"/>
  <c r="BU5" i="1" l="1"/>
  <c r="BV4" i="1"/>
  <c r="BV5" i="1" l="1"/>
  <c r="BW4" i="1"/>
  <c r="BW5" i="1" l="1"/>
  <c r="BX4" i="1"/>
  <c r="BY4" i="1" l="1"/>
  <c r="BX5" i="1"/>
  <c r="BZ4" i="1" l="1"/>
  <c r="BY5" i="1"/>
  <c r="BZ5" i="1" l="1"/>
  <c r="CA4" i="1"/>
  <c r="CB4" i="1" l="1"/>
  <c r="CA5" i="1"/>
  <c r="CA3" i="1"/>
  <c r="CC4" i="1" l="1"/>
  <c r="CB5" i="1"/>
  <c r="CD4" i="1" l="1"/>
  <c r="CC5" i="1"/>
  <c r="CD5" i="1" l="1"/>
  <c r="CE4" i="1"/>
  <c r="CE5" i="1" l="1"/>
  <c r="CF4" i="1"/>
  <c r="CF5" i="1" l="1"/>
  <c r="CG4" i="1"/>
  <c r="CG5" i="1" l="1"/>
  <c r="CH4" i="1"/>
  <c r="CH5" i="1" l="1"/>
  <c r="CH3" i="1"/>
  <c r="CI4" i="1"/>
  <c r="CI5" i="1" l="1"/>
  <c r="CJ4" i="1"/>
  <c r="CK4" i="1" l="1"/>
  <c r="CJ5" i="1"/>
  <c r="CL4" i="1" l="1"/>
  <c r="CK5" i="1"/>
  <c r="CL5" i="1" l="1"/>
  <c r="CM4" i="1"/>
  <c r="CN4" i="1" l="1"/>
  <c r="CM5" i="1"/>
  <c r="CO4" i="1" l="1"/>
  <c r="CN5" i="1"/>
  <c r="CO3" i="1" l="1"/>
  <c r="CP4" i="1"/>
  <c r="CO5" i="1"/>
  <c r="CQ4" i="1" l="1"/>
  <c r="CP5" i="1"/>
  <c r="CR4" i="1" l="1"/>
  <c r="CQ5" i="1"/>
  <c r="CR5" i="1" l="1"/>
  <c r="CS4" i="1"/>
  <c r="CT4" i="1" l="1"/>
  <c r="CS5" i="1"/>
  <c r="CT5" i="1" l="1"/>
  <c r="CU4" i="1"/>
  <c r="CU5" i="1" l="1"/>
  <c r="CV4" i="1"/>
  <c r="CW4" i="1" l="1"/>
  <c r="CV5" i="1"/>
  <c r="CV3" i="1"/>
  <c r="CX4" i="1" l="1"/>
  <c r="CW5" i="1"/>
  <c r="CX5" i="1" l="1"/>
  <c r="CY4" i="1"/>
  <c r="CZ4" i="1" l="1"/>
  <c r="CY5" i="1"/>
  <c r="DA4" i="1" l="1"/>
  <c r="CZ5" i="1"/>
  <c r="DA5" i="1" l="1"/>
  <c r="DB4" i="1"/>
  <c r="DB5" i="1" l="1"/>
  <c r="DC4" i="1"/>
  <c r="DC5" i="1" l="1"/>
  <c r="DC3" i="1"/>
  <c r="DD4" i="1"/>
  <c r="DD5" i="1" l="1"/>
  <c r="DE4" i="1"/>
  <c r="DE5" i="1" l="1"/>
  <c r="DF4" i="1"/>
  <c r="DF5" i="1" l="1"/>
  <c r="DG4" i="1"/>
  <c r="DG5" i="1" l="1"/>
  <c r="DH4" i="1"/>
  <c r="DI4" i="1" l="1"/>
  <c r="DH5" i="1"/>
  <c r="DJ4" i="1" l="1"/>
  <c r="DI5" i="1"/>
  <c r="DJ5" i="1" l="1"/>
  <c r="DK4" i="1"/>
  <c r="DJ3" i="1"/>
  <c r="DL4" i="1" l="1"/>
  <c r="DK5" i="1"/>
  <c r="DM4" i="1" l="1"/>
  <c r="DL5" i="1"/>
  <c r="DM5" i="1" l="1"/>
  <c r="DN4" i="1"/>
  <c r="DN5" i="1" l="1"/>
  <c r="DO4" i="1"/>
  <c r="DO5" i="1" l="1"/>
  <c r="DP4" i="1"/>
  <c r="DQ4" i="1" l="1"/>
  <c r="DP5" i="1"/>
  <c r="DQ3" i="1" l="1"/>
  <c r="DQ5" i="1"/>
  <c r="DR4" i="1"/>
  <c r="DR5" i="1" l="1"/>
  <c r="DS4" i="1"/>
  <c r="DS5" i="1" l="1"/>
  <c r="DT4" i="1"/>
  <c r="DU4" i="1" l="1"/>
  <c r="DT5" i="1"/>
  <c r="DV4" i="1" l="1"/>
  <c r="DU5" i="1"/>
  <c r="DV5" i="1" l="1"/>
  <c r="DW4" i="1"/>
  <c r="DX4" i="1" l="1"/>
  <c r="DW5" i="1"/>
  <c r="DY4" i="1" l="1"/>
  <c r="DX3" i="1"/>
  <c r="DX5" i="1"/>
  <c r="DY5" i="1" l="1"/>
  <c r="DZ4" i="1"/>
  <c r="DZ5" i="1" l="1"/>
  <c r="EA4" i="1"/>
  <c r="EA5" i="1" l="1"/>
  <c r="EB4" i="1"/>
  <c r="EB5" i="1" l="1"/>
  <c r="EC4" i="1"/>
  <c r="ED4" i="1" l="1"/>
  <c r="EC5" i="1"/>
  <c r="ED5" i="1" l="1"/>
  <c r="EE4" i="1"/>
  <c r="EE5" i="1" l="1"/>
  <c r="EE3" i="1"/>
  <c r="EF4" i="1"/>
  <c r="EG4" i="1" l="1"/>
  <c r="EF5" i="1"/>
  <c r="EH4" i="1" l="1"/>
  <c r="EG5" i="1"/>
  <c r="EH5" i="1" l="1"/>
  <c r="EI4" i="1"/>
  <c r="EJ4" i="1" l="1"/>
  <c r="EI5" i="1"/>
  <c r="EK4" i="1" l="1"/>
  <c r="EJ5" i="1"/>
  <c r="EL4" i="1" l="1"/>
  <c r="EK5" i="1"/>
  <c r="EL3" i="1" l="1"/>
  <c r="EM4" i="1"/>
  <c r="EL5" i="1"/>
  <c r="EM5" i="1" l="1"/>
  <c r="EN4" i="1"/>
  <c r="EN5" i="1" l="1"/>
  <c r="EO4" i="1"/>
  <c r="EO5" i="1" l="1"/>
  <c r="EP4" i="1"/>
  <c r="EP5" i="1" l="1"/>
  <c r="EQ4" i="1"/>
  <c r="EQ5" i="1" l="1"/>
  <c r="ER4" i="1"/>
  <c r="ES4" i="1" l="1"/>
  <c r="ER5" i="1"/>
  <c r="ET4" i="1" l="1"/>
  <c r="ES5" i="1"/>
  <c r="ES3" i="1"/>
  <c r="ET5" i="1" l="1"/>
  <c r="EU4" i="1"/>
  <c r="EV4" i="1" l="1"/>
  <c r="EU5" i="1"/>
  <c r="EW4" i="1" l="1"/>
  <c r="EV5" i="1"/>
  <c r="EW5" i="1" l="1"/>
  <c r="EX4" i="1"/>
  <c r="EX5" i="1" l="1"/>
  <c r="EY4" i="1"/>
  <c r="EY5" i="1" s="1"/>
</calcChain>
</file>

<file path=xl/sharedStrings.xml><?xml version="1.0" encoding="utf-8"?>
<sst xmlns="http://schemas.openxmlformats.org/spreadsheetml/2006/main" count="57" uniqueCount="53">
  <si>
    <t>Enter Company Name in cell B2.</t>
  </si>
  <si>
    <t>Enter the name of the Project Lead in cell B3. Enter the Project Start date in cell E3. Project Start: label is in cell C3.</t>
  </si>
  <si>
    <t>Project Start:</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</si>
  <si>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</si>
  <si>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Display Week:</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</si>
  <si>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</si>
  <si>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NOTES</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</si>
  <si>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</si>
  <si>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MILESTONE</t>
  </si>
  <si>
    <t>OWNER</t>
  </si>
  <si>
    <t>START</t>
  </si>
  <si>
    <t>END</t>
  </si>
  <si>
    <t>DAYS</t>
  </si>
  <si>
    <t>The cell at right contains the Phase 2 sample title. 
You can create a new phase at any time within column B. This project schedule does not require phases. To remove the phase, simply delete the row.
To create a new phase block in this row, enter a new Title in cell at right.
To continue adding tasks to the phase above, enter a new row above this one and fill in the task data as in cell A9's instruction.
Update the Phase details in cell at right based on cell A8's instruction.
Continue navigating down column A cells to learn more.
If you haven't added any new rows in this worksheet, you will find 2 additional sample phase blocks have been created for you in cells B20 and B26. Otherwise, navigate through column A cells to find the additional blocks. 
Repeat the instructions from cells A8 and A9 whenever you need to.</t>
  </si>
  <si>
    <t>Customer</t>
  </si>
  <si>
    <t>Customer &amp; Vendor Legal</t>
  </si>
  <si>
    <t>Customer &amp; Vendor PMO</t>
  </si>
  <si>
    <t>Vendor Ops &amp; Customer IT</t>
  </si>
  <si>
    <t>Vendor 
IT Support</t>
  </si>
  <si>
    <t>Vendor &amp; Customer Teams</t>
  </si>
  <si>
    <t>Vendor 
Field Ops</t>
  </si>
  <si>
    <t>Vendor Ops &amp; Customer</t>
  </si>
  <si>
    <t>Vendor</t>
  </si>
  <si>
    <t>Vendor &amp; Customer</t>
  </si>
  <si>
    <t>This row marks the end of the Project Schedule. DO NOT enter anything in this row. 
Insert new rows ABOVE this one to continue building out your Project Schedule.</t>
  </si>
  <si>
    <t>Insert new rows ABOVE this one</t>
  </si>
  <si>
    <t>Type of Stakeholders</t>
  </si>
  <si>
    <t>Status</t>
  </si>
  <si>
    <t>Priority</t>
  </si>
  <si>
    <t>Executive Sponsor</t>
  </si>
  <si>
    <t>Not Started</t>
  </si>
  <si>
    <t>High</t>
  </si>
  <si>
    <t>Project Sponsor</t>
  </si>
  <si>
    <t>In Process</t>
  </si>
  <si>
    <t>Medium</t>
  </si>
  <si>
    <t>Project Manager</t>
  </si>
  <si>
    <t>At Risk</t>
  </si>
  <si>
    <t>Low</t>
  </si>
  <si>
    <t>Core Team Member</t>
  </si>
  <si>
    <t>On Hold</t>
  </si>
  <si>
    <t>Stakeholder</t>
  </si>
  <si>
    <t>Complete</t>
  </si>
  <si>
    <r>
      <rPr>
        <b/>
        <i/>
        <sz val="13"/>
        <color theme="4"/>
        <rFont val="Arial"/>
        <family val="2"/>
      </rPr>
      <t>Quick Tip</t>
    </r>
    <r>
      <rPr>
        <i/>
        <sz val="11"/>
        <color theme="4"/>
        <rFont val="Arial"/>
        <family val="2"/>
      </rPr>
      <t xml:space="preserve">
A dry-run or pilot is strongly recommended when onboarding multiple sites, implementing custom data reporting, or introducing portal integrations for the first time. It reduces operational risk and sets clear expectations before formal launch.
These templates are intended as a starting point. We recommend reviewing with your legal and procurement teams or adapting them 
to fit the selected vendor’s requirements and your internal policies.</t>
    </r>
  </si>
  <si>
    <r>
      <t xml:space="preserve">RFP Award
</t>
    </r>
    <r>
      <rPr>
        <i/>
        <sz val="11"/>
        <color theme="1"/>
        <rFont val="Arial"/>
        <family val="2"/>
      </rPr>
      <t>Customer formally awards business to selected vendor(s).</t>
    </r>
  </si>
  <si>
    <r>
      <t xml:space="preserve">Contracting
</t>
    </r>
    <r>
      <rPr>
        <i/>
        <sz val="11"/>
        <color theme="1"/>
        <rFont val="Arial"/>
        <family val="2"/>
      </rPr>
      <t>Finalize MSA and SOW documents, including scope, SLAs, pricing, and terms.</t>
    </r>
  </si>
  <si>
    <r>
      <t xml:space="preserve">Stakeholder Meet &amp; Greet
</t>
    </r>
    <r>
      <rPr>
        <i/>
        <sz val="11"/>
        <color theme="1"/>
        <rFont val="Arial"/>
        <family val="2"/>
      </rPr>
      <t>Introductory meeting with key stakeholders and vendor account team.</t>
    </r>
  </si>
  <si>
    <r>
      <t xml:space="preserve">Service Alignment &amp; Blueprinting
</t>
    </r>
    <r>
      <rPr>
        <i/>
        <sz val="11"/>
        <color theme="1"/>
        <rFont val="Arial"/>
        <family val="2"/>
      </rPr>
      <t>Define scope, processes, logistics, and escalation paths. Align on SLAs/KPIs.</t>
    </r>
  </si>
  <si>
    <r>
      <rPr>
        <b/>
        <i/>
        <sz val="11"/>
        <color theme="1"/>
        <rFont val="Arial"/>
        <family val="2"/>
      </rPr>
      <t xml:space="preserve">Customer Portal Setup
</t>
    </r>
    <r>
      <rPr>
        <i/>
        <sz val="11"/>
        <color theme="1"/>
        <rFont val="Arial"/>
        <family val="2"/>
      </rPr>
      <t>Configure asset tracking/reporting tools and assign user access.</t>
    </r>
  </si>
  <si>
    <r>
      <t xml:space="preserve">Reporting Customization
</t>
    </r>
    <r>
      <rPr>
        <i/>
        <sz val="11"/>
        <color theme="1"/>
        <rFont val="Arial"/>
        <family val="2"/>
      </rPr>
      <t>Align on required reports (e.g., data destruction, sustainability, finance).</t>
    </r>
  </si>
  <si>
    <r>
      <t xml:space="preserve">Site/Location Coordination
</t>
    </r>
    <r>
      <rPr>
        <i/>
        <sz val="11"/>
        <color theme="1"/>
        <rFont val="Arial"/>
        <family val="2"/>
      </rPr>
      <t>Confirm site-level contacts, pickup schedules, and any facility requirements.</t>
    </r>
  </si>
  <si>
    <r>
      <t xml:space="preserve">Service Dry-Run / Pilot
</t>
    </r>
    <r>
      <rPr>
        <i/>
        <sz val="11"/>
        <color theme="1"/>
        <rFont val="Arial"/>
        <family val="2"/>
      </rPr>
      <t>Perform a controlled pickup/test run to validate end-to-end process flow.</t>
    </r>
  </si>
  <si>
    <r>
      <t xml:space="preserve">Service Go-Live
</t>
    </r>
    <r>
      <rPr>
        <i/>
        <sz val="11"/>
        <color theme="1"/>
        <rFont val="Arial"/>
        <family val="2"/>
      </rPr>
      <t>Begin scheduled or on-demand ITAD services as agreed in the SOW.</t>
    </r>
  </si>
  <si>
    <r>
      <t xml:space="preserve">Post-Go-Live Check-In
</t>
    </r>
    <r>
      <rPr>
        <i/>
        <sz val="11"/>
        <color theme="1"/>
        <rFont val="Arial"/>
        <family val="2"/>
      </rPr>
      <t>Review service performance, open items, and early feedback.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</si>
</sst>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
    <numFmt numFmtId="165" formatCode="d"/>
    <numFmt numFmtId="166" formatCode="ddd\,\ m/d/yyyy"/>
    <numFmt numFmtId="167" formatCode="mmm\ d\,\ yyyy"/>
  </numFmts>
  <fonts count="32" x14ac:knownFonts="1">
    <font>
      <sz val="11"/>
      <color theme="1"/>
      <name val="Aptos Narrow"/>
      <family val="2"/>
      <scheme val="minor"/>
    </font>
    <font>
      <b/>
      <sz val="11"/>
      <color theme="1"/>
      <name val="Aptos Narrow"/>
      <family val="2"/>
      <scheme val="minor"/>
    </font>
    <font>
      <sz val="11"/>
      <color theme="1"/>
      <name val="Aptos Narrow"/>
      <family val="2"/>
      <scheme val="minor"/>
    </font>
    <font>
      <sz val="10"/>
      <name val="Arial"/>
      <family val="2"/>
    </font>
    <font>
      <u/>
      <sz val="11"/>
      <color indexed="12"/>
      <name val="Arial"/>
      <family val="2"/>
    </font>
    <font>
      <sz val="12"/>
      <name val="Arial"/>
      <family val="2"/>
    </font>
    <font>
      <sz val="11"/>
      <color theme="0"/>
      <name val="Aptos Narrow"/>
      <family val="2"/>
      <scheme val="minor"/>
    </font>
    <font>
      <sz val="14"/>
      <color theme="1"/>
      <name val="Aptos Narrow"/>
      <family val="2"/>
      <scheme val="minor"/>
    </font>
    <font>
      <sz val="10"/>
      <color theme="1" tint="0.499984740745262"/>
      <name val="Arial"/>
      <family val="2"/>
    </font>
    <font>
      <sz val="11"/>
      <color theme="1"/>
      <name val="Arial"/>
      <family val="2"/>
    </font>
    <font>
      <sz val="11"/>
      <color theme="0"/>
      <name val="Arial"/>
      <family val="2"/>
    </font>
    <font>
      <sz val="14"/>
      <color theme="1"/>
      <name val="Arial"/>
      <family val="2"/>
    </font>
    <font>
      <sz val="11"/>
      <name val="Arial"/>
      <family val="2"/>
    </font>
    <font>
      <i/>
      <sz val="11"/>
      <color theme="1"/>
      <name val="Arial"/>
      <family val="2"/>
    </font>
    <font>
      <i/>
      <sz val="9"/>
      <color theme="1"/>
      <name val="Arial"/>
      <family val="2"/>
    </font>
    <font>
      <b/>
      <sz val="11"/>
      <color theme="4"/>
      <name val="Arial"/>
      <family val="2"/>
    </font>
    <font>
      <b/>
      <sz val="11"/>
      <color theme="1"/>
      <name val="Arial"/>
      <family val="2"/>
    </font>
    <font>
      <sz val="9"/>
      <color theme="1"/>
      <name val="Arial"/>
      <family val="2"/>
    </font>
    <font>
      <sz val="11"/>
      <color theme="0" tint="-4.9989318521683403E-2"/>
      <name val="Arial"/>
      <family val="2"/>
    </font>
    <font>
      <sz val="10"/>
      <color theme="0"/>
      <name val="Arial"/>
      <family val="2"/>
    </font>
    <font>
      <b/>
      <sz val="10"/>
      <color theme="0"/>
      <name val="Arial"/>
      <family val="2"/>
    </font>
    <font>
      <sz val="10"/>
      <color theme="4"/>
      <name val="Arial"/>
      <family val="2"/>
    </font>
    <font>
      <sz val="10"/>
      <color theme="1"/>
      <name val="Arial"/>
      <family val="2"/>
    </font>
    <font>
      <sz val="12"/>
      <color theme="1"/>
      <name val="Arial"/>
      <family val="2"/>
    </font>
    <font>
      <sz val="12"/>
      <color theme="0"/>
      <name val="Arial"/>
      <family val="2"/>
    </font>
    <font>
      <sz val="12"/>
      <color theme="4"/>
      <name val="Arial"/>
      <family val="2"/>
    </font>
    <font>
      <b/>
      <sz val="13"/>
      <color theme="4"/>
      <name val="Arial"/>
      <family val="2"/>
    </font>
    <font>
      <sz val="13"/>
      <color theme="4"/>
      <name val="Arial"/>
      <family val="2"/>
    </font>
    <font>
      <b/>
      <i/>
      <sz val="13"/>
      <color theme="4"/>
      <name val="Arial"/>
      <family val="2"/>
    </font>
    <font>
      <i/>
      <sz val="11"/>
      <color theme="4"/>
      <name val="Arial"/>
      <family val="2"/>
    </font>
    <font>
      <sz val="11"/>
      <color theme="4"/>
      <name val="Arial"/>
      <family val="2"/>
    </font>
    <font>
      <b/>
      <i/>
      <sz val="11"/>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4"/>
        <bgColor theme="4"/>
      </patternFill>
    </fill>
    <fill>
      <patternFill patternType="solid">
        <fgColor theme="4"/>
        <bgColor indexed="64"/>
      </patternFill>
    </fill>
    <fill>
      <patternFill patternType="solid">
        <fgColor rgb="FFE1E0EB"/>
        <bgColor indexed="64"/>
      </patternFill>
    </fill>
  </fills>
  <borders count="2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theme="0" tint="-0.14993743705557422"/>
      </top>
      <bottom style="medium">
        <color theme="0" tint="-0.14993743705557422"/>
      </bottom>
      <diagonal/>
    </border>
    <border>
      <left/>
      <right/>
      <top/>
      <bottom style="medium">
        <color theme="0" tint="-0.14993743705557422"/>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style="thin">
        <color theme="4"/>
      </left>
      <right style="thin">
        <color theme="4"/>
      </right>
      <top style="thin">
        <color theme="4"/>
      </top>
      <bottom style="thin">
        <color theme="4"/>
      </bottom>
      <diagonal/>
    </border>
    <border>
      <left style="thin">
        <color theme="0" tint="-0.14999847407452621"/>
      </left>
      <right style="thin">
        <color theme="0" tint="-0.14999847407452621"/>
      </right>
      <top/>
      <bottom style="thin">
        <color theme="0" tint="-0.149998474074526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4"/>
      </bottom>
      <diagonal/>
    </border>
    <border>
      <left style="thin">
        <color theme="0" tint="-0.249977111117893"/>
      </left>
      <right style="thin">
        <color theme="0" tint="-0.249977111117893"/>
      </right>
      <top/>
      <bottom style="thin">
        <color theme="0" tint="-0.249977111117893"/>
      </bottom>
      <diagonal/>
    </border>
    <border>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style="thin">
        <color theme="4"/>
      </right>
      <top/>
      <bottom style="thin">
        <color theme="4"/>
      </bottom>
      <diagonal/>
    </border>
    <border>
      <left style="thin">
        <color theme="4"/>
      </left>
      <right style="thin">
        <color theme="4"/>
      </right>
      <top style="thin">
        <color theme="4"/>
      </top>
      <bottom/>
      <diagonal/>
    </border>
  </borders>
  <cellStyleXfs count="13">
    <xf numFmtId="0" fontId="0" fillId="0" borderId="0"/>
    <xf numFmtId="0" fontId="3" fillId="0" borderId="0"/>
    <xf numFmtId="0" fontId="4" fillId="0" borderId="0">
      <alignment vertical="top"/>
      <protection locked="0"/>
    </xf>
    <xf numFmtId="0" fontId="5" fillId="0" borderId="0"/>
    <xf numFmtId="0" fontId="2" fillId="0" borderId="0"/>
    <xf numFmtId="0" fontId="6" fillId="0" borderId="0"/>
    <xf numFmtId="0" fontId="7" fillId="0" borderId="0"/>
    <xf numFmtId="0" fontId="7" fillId="0" borderId="0">
      <alignment vertical="top"/>
    </xf>
    <xf numFmtId="0" fontId="2" fillId="0" borderId="0">
      <alignment horizontal="right" indent="1"/>
    </xf>
    <xf numFmtId="166" fontId="2" fillId="0" borderId="1">
      <alignment horizontal="center" vertical="center"/>
    </xf>
    <xf numFmtId="0" fontId="2" fillId="0" borderId="2">
      <alignment horizontal="center" vertical="center"/>
    </xf>
    <xf numFmtId="0" fontId="2" fillId="0" borderId="2">
      <alignment horizontal="left" vertical="center" indent="2"/>
    </xf>
    <xf numFmtId="164" fontId="2" fillId="0" borderId="2">
      <alignment horizontal="center" vertical="center"/>
    </xf>
  </cellStyleXfs>
  <cellXfs count="61">
    <xf numFmtId="0" fontId="0" fillId="0" borderId="0" xfId="0"/>
    <xf numFmtId="0" fontId="8" fillId="0" borderId="0" xfId="2" applyFont="1" applyProtection="1">
      <alignment vertical="top"/>
    </xf>
    <xf numFmtId="0" fontId="8" fillId="0" borderId="0" xfId="2" applyFont="1" applyAlignment="1" applyProtection="1"/>
    <xf numFmtId="0" fontId="1" fillId="0" borderId="0" xfId="0" applyFont="1" applyAlignment="1">
      <alignment horizontal="center"/>
    </xf>
    <xf numFmtId="0" fontId="9" fillId="0" borderId="0" xfId="0" applyFont="1"/>
    <xf numFmtId="0" fontId="10" fillId="0" borderId="0" xfId="5" applyFont="1"/>
    <xf numFmtId="0" fontId="11" fillId="0" borderId="0" xfId="6" applyFont="1"/>
    <xf numFmtId="0" fontId="9" fillId="0" borderId="0" xfId="0" applyFont="1" applyAlignment="1">
      <alignment horizontal="center"/>
    </xf>
    <xf numFmtId="0" fontId="11" fillId="0" borderId="0" xfId="7" applyFont="1">
      <alignment vertical="top"/>
    </xf>
    <xf numFmtId="0" fontId="10" fillId="0" borderId="0" xfId="5" applyFont="1" applyAlignment="1">
      <alignment wrapText="1"/>
    </xf>
    <xf numFmtId="0" fontId="9" fillId="0" borderId="0" xfId="0" applyFont="1" applyAlignment="1">
      <alignment wrapText="1"/>
    </xf>
    <xf numFmtId="0" fontId="9" fillId="0" borderId="0" xfId="0" applyFont="1" applyAlignment="1">
      <alignment vertical="center"/>
    </xf>
    <xf numFmtId="0" fontId="12" fillId="0" borderId="2" xfId="0" applyFont="1" applyBorder="1" applyAlignment="1">
      <alignment horizontal="center" vertical="center"/>
    </xf>
    <xf numFmtId="0" fontId="12" fillId="2" borderId="2" xfId="0" applyFont="1" applyFill="1" applyBorder="1" applyAlignment="1">
      <alignment horizontal="center" vertical="center"/>
    </xf>
    <xf numFmtId="0" fontId="9" fillId="0" borderId="0" xfId="0" applyFont="1" applyAlignment="1">
      <alignment horizontal="right" vertical="center"/>
    </xf>
    <xf numFmtId="0" fontId="12" fillId="0" borderId="3" xfId="0" applyFont="1" applyBorder="1" applyAlignment="1">
      <alignment horizontal="center" vertical="center"/>
    </xf>
    <xf numFmtId="0" fontId="22" fillId="0" borderId="0" xfId="0" applyFont="1"/>
    <xf numFmtId="0" fontId="23" fillId="0" borderId="0" xfId="0" applyFont="1"/>
    <xf numFmtId="0" fontId="24" fillId="0" borderId="0" xfId="5" applyFont="1" applyAlignment="1">
      <alignment wrapText="1"/>
    </xf>
    <xf numFmtId="0" fontId="26" fillId="0" borderId="0" xfId="8" applyFont="1" applyAlignment="1">
      <alignment horizontal="left" vertical="center"/>
    </xf>
    <xf numFmtId="0" fontId="27" fillId="0" borderId="0" xfId="0" applyFont="1" applyAlignment="1">
      <alignment horizontal="left" vertical="center"/>
    </xf>
    <xf numFmtId="0" fontId="9" fillId="2" borderId="4" xfId="0" applyFont="1" applyFill="1" applyBorder="1" applyAlignment="1">
      <alignment horizontal="left" vertical="center" wrapText="1" indent="1"/>
    </xf>
    <xf numFmtId="0" fontId="18" fillId="2" borderId="5" xfId="5" applyFont="1" applyFill="1" applyBorder="1" applyAlignment="1">
      <alignment wrapText="1"/>
    </xf>
    <xf numFmtId="0" fontId="17" fillId="2" borderId="6" xfId="0" applyFont="1" applyFill="1" applyBorder="1" applyAlignment="1">
      <alignment horizontal="left" vertical="center" indent="1"/>
    </xf>
    <xf numFmtId="0" fontId="14" fillId="2" borderId="4" xfId="0" applyFont="1" applyFill="1" applyBorder="1" applyAlignment="1">
      <alignment horizontal="center" vertical="center"/>
    </xf>
    <xf numFmtId="164" fontId="8" fillId="2" borderId="4" xfId="0" applyNumberFormat="1" applyFont="1" applyFill="1" applyBorder="1" applyAlignment="1">
      <alignment horizontal="left" vertical="center"/>
    </xf>
    <xf numFmtId="164" fontId="12" fillId="2" borderId="4" xfId="0" applyNumberFormat="1" applyFont="1" applyFill="1" applyBorder="1" applyAlignment="1">
      <alignment horizontal="center" vertical="center"/>
    </xf>
    <xf numFmtId="0" fontId="9" fillId="0" borderId="0" xfId="0" applyFont="1" applyAlignment="1">
      <alignment horizontal="left" vertical="center" wrapText="1" indent="1"/>
    </xf>
    <xf numFmtId="0" fontId="9" fillId="2" borderId="8" xfId="0" applyFont="1" applyFill="1" applyBorder="1" applyAlignment="1">
      <alignment vertical="center"/>
    </xf>
    <xf numFmtId="0" fontId="9" fillId="0" borderId="9" xfId="0" applyFont="1" applyBorder="1" applyAlignment="1">
      <alignment vertical="center"/>
    </xf>
    <xf numFmtId="0" fontId="9" fillId="0" borderId="9" xfId="0" applyFont="1" applyBorder="1" applyAlignment="1">
      <alignment horizontal="right" vertical="center"/>
    </xf>
    <xf numFmtId="0" fontId="9" fillId="2" borderId="9" xfId="10" applyFont="1" applyFill="1" applyBorder="1" applyAlignment="1">
      <alignment horizontal="center" vertical="center" wrapText="1"/>
    </xf>
    <xf numFmtId="164" fontId="9" fillId="2" borderId="9" xfId="0" applyNumberFormat="1" applyFont="1" applyFill="1" applyBorder="1" applyAlignment="1">
      <alignment horizontal="center" vertical="center"/>
    </xf>
    <xf numFmtId="0" fontId="16" fillId="2" borderId="9" xfId="0" applyFont="1" applyFill="1" applyBorder="1" applyAlignment="1">
      <alignment horizontal="left" vertical="center" wrapText="1" indent="1"/>
    </xf>
    <xf numFmtId="0" fontId="9" fillId="2" borderId="12" xfId="0" applyFont="1" applyFill="1" applyBorder="1" applyAlignment="1">
      <alignment horizontal="left" vertical="center" wrapText="1" indent="1"/>
    </xf>
    <xf numFmtId="0" fontId="18" fillId="2" borderId="11" xfId="5" applyFont="1" applyFill="1" applyBorder="1" applyAlignment="1">
      <alignment wrapText="1"/>
    </xf>
    <xf numFmtId="0" fontId="9" fillId="2" borderId="10" xfId="0" applyFont="1" applyFill="1" applyBorder="1" applyAlignment="1">
      <alignment horizontal="left" vertical="center" wrapText="1" indent="1"/>
    </xf>
    <xf numFmtId="0" fontId="18" fillId="2" borderId="13" xfId="5" applyFont="1" applyFill="1" applyBorder="1"/>
    <xf numFmtId="0" fontId="18" fillId="2" borderId="13" xfId="5" applyFont="1" applyFill="1" applyBorder="1" applyAlignment="1">
      <alignment wrapText="1"/>
    </xf>
    <xf numFmtId="0" fontId="9" fillId="0" borderId="15" xfId="0" applyFont="1" applyBorder="1" applyAlignment="1">
      <alignment vertical="center"/>
    </xf>
    <xf numFmtId="0" fontId="16" fillId="2" borderId="15" xfId="0" applyFont="1" applyFill="1" applyBorder="1" applyAlignment="1">
      <alignment horizontal="left" vertical="center" wrapText="1" indent="1"/>
    </xf>
    <xf numFmtId="0" fontId="9" fillId="2" borderId="15" xfId="10" applyFont="1" applyFill="1" applyBorder="1" applyAlignment="1">
      <alignment horizontal="center" vertical="center" wrapText="1"/>
    </xf>
    <xf numFmtId="164" fontId="9" fillId="2" borderId="15" xfId="0" applyNumberFormat="1" applyFont="1" applyFill="1" applyBorder="1" applyAlignment="1">
      <alignment horizontal="center" vertical="center"/>
    </xf>
    <xf numFmtId="165" fontId="25" fillId="2" borderId="18" xfId="0" applyNumberFormat="1" applyFont="1" applyFill="1" applyBorder="1" applyAlignment="1">
      <alignment horizontal="center" vertical="center"/>
    </xf>
    <xf numFmtId="165" fontId="25" fillId="2" borderId="14" xfId="0" applyNumberFormat="1" applyFont="1" applyFill="1" applyBorder="1" applyAlignment="1">
      <alignment horizontal="center" vertical="center"/>
    </xf>
    <xf numFmtId="165" fontId="25" fillId="2" borderId="19" xfId="0" applyNumberFormat="1" applyFont="1" applyFill="1" applyBorder="1" applyAlignment="1">
      <alignment horizontal="center" vertical="center"/>
    </xf>
    <xf numFmtId="0" fontId="20" fillId="3" borderId="7" xfId="0" applyFont="1" applyFill="1" applyBorder="1" applyAlignment="1">
      <alignment horizontal="left" vertical="center" indent="1"/>
    </xf>
    <xf numFmtId="0" fontId="21" fillId="4" borderId="7" xfId="5" applyFont="1" applyFill="1" applyBorder="1" applyAlignment="1">
      <alignment wrapText="1"/>
    </xf>
    <xf numFmtId="0" fontId="20" fillId="3" borderId="7" xfId="0" applyFont="1" applyFill="1" applyBorder="1" applyAlignment="1">
      <alignment horizontal="center" vertical="center" wrapText="1"/>
    </xf>
    <xf numFmtId="0" fontId="19" fillId="4" borderId="7" xfId="0" applyFont="1" applyFill="1" applyBorder="1" applyAlignment="1">
      <alignment horizontal="center" vertical="center" shrinkToFit="1"/>
    </xf>
    <xf numFmtId="0" fontId="19" fillId="4" borderId="20" xfId="0" applyFont="1" applyFill="1" applyBorder="1" applyAlignment="1">
      <alignment horizontal="center" vertical="center" shrinkToFit="1"/>
    </xf>
    <xf numFmtId="0" fontId="31" fillId="2" borderId="9" xfId="0" applyFont="1" applyFill="1" applyBorder="1" applyAlignment="1">
      <alignment horizontal="left" vertical="center" wrapText="1" indent="1"/>
    </xf>
    <xf numFmtId="0" fontId="29" fillId="5" borderId="0" xfId="0" applyFont="1" applyFill="1" applyAlignment="1">
      <alignment horizontal="left" vertical="center" wrapText="1" indent="1"/>
    </xf>
    <xf numFmtId="0" fontId="30" fillId="0" borderId="0" xfId="5" applyFont="1"/>
    <xf numFmtId="0" fontId="30" fillId="0" borderId="0" xfId="0" applyFont="1"/>
    <xf numFmtId="166" fontId="27" fillId="0" borderId="0" xfId="9" applyFont="1" applyBorder="1" applyAlignment="1">
      <alignment horizontal="left" vertical="center"/>
    </xf>
    <xf numFmtId="0" fontId="9" fillId="0" borderId="0" xfId="0" applyFont="1"/>
    <xf numFmtId="167" fontId="15" fillId="2" borderId="20" xfId="0" applyNumberFormat="1" applyFont="1" applyFill="1" applyBorder="1" applyAlignment="1">
      <alignment horizontal="left" vertical="center" wrapText="1" indent="1"/>
    </xf>
    <xf numFmtId="0" fontId="0" fillId="0" borderId="16" xfId="0" applyBorder="1"/>
    <xf numFmtId="0" fontId="0" fillId="0" borderId="17" xfId="0" applyBorder="1"/>
    <xf numFmtId="0" fontId="23" fillId="0" borderId="0" xfId="0" applyFont="1"/>
  </cellXfs>
  <cellStyles count="13">
    <cellStyle name="Date" xfId="12" xr:uid="{00000000-0005-0000-0000-00000C000000}"/>
    <cellStyle name="Heading 1 2" xfId="6" xr:uid="{00000000-0005-0000-0000-000006000000}"/>
    <cellStyle name="Heading 2 2" xfId="7" xr:uid="{00000000-0005-0000-0000-000007000000}"/>
    <cellStyle name="Heading 3 2" xfId="8" xr:uid="{00000000-0005-0000-0000-000008000000}"/>
    <cellStyle name="Hyperlink" xfId="2" builtinId="8"/>
    <cellStyle name="Name" xfId="10" xr:uid="{00000000-0005-0000-0000-00000A000000}"/>
    <cellStyle name="Normal" xfId="0" builtinId="0"/>
    <cellStyle name="Normal 2" xfId="1" xr:uid="{00000000-0005-0000-0000-000001000000}"/>
    <cellStyle name="Normal 3" xfId="3" xr:uid="{00000000-0005-0000-0000-000003000000}"/>
    <cellStyle name="Normal 4" xfId="4" xr:uid="{00000000-0005-0000-0000-000004000000}"/>
    <cellStyle name="Project Start" xfId="9" xr:uid="{00000000-0005-0000-0000-000009000000}"/>
    <cellStyle name="Task" xfId="11" xr:uid="{00000000-0005-0000-0000-00000B000000}"/>
    <cellStyle name="zHiddenText" xfId="5" xr:uid="{00000000-0005-0000-0000-000005000000}"/>
  </cellStyles>
  <dxfs count="4">
    <dxf>
      <fill>
        <patternFill>
          <bgColor theme="4" tint="0.79998168889431442"/>
        </patternFill>
      </fill>
      <border>
        <left/>
        <right/>
      </border>
    </dxf>
    <dxf>
      <fill>
        <patternFill>
          <bgColor theme="4" tint="0.79998168889431442"/>
        </patternFill>
      </fill>
      <border>
        <left/>
        <right/>
      </border>
    </dxf>
    <dxf>
      <fill>
        <patternFill>
          <bgColor theme="0" tint="-0.34998626667073579"/>
        </patternFill>
      </fill>
    </dxf>
    <dxf>
      <fill>
        <patternFill>
          <bgColor theme="4" tint="0.79998168889431442"/>
        </patternFill>
      </fill>
      <border>
        <left/>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12701</xdr:colOff>
      <xdr:row>0</xdr:row>
      <xdr:rowOff>1</xdr:rowOff>
    </xdr:from>
    <xdr:to>
      <xdr:col>85</xdr:col>
      <xdr:colOff>0</xdr:colOff>
      <xdr:row>0</xdr:row>
      <xdr:rowOff>1297021</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srcRect l="24" t="32043" b="61323"/>
        <a:stretch>
          <a:fillRect/>
        </a:stretch>
      </xdr:blipFill>
      <xdr:spPr>
        <a:xfrm>
          <a:off x="12701" y="1"/>
          <a:ext cx="33391948" cy="1297020"/>
        </a:xfrm>
        <a:prstGeom prst="rect">
          <a:avLst/>
        </a:prstGeom>
        <a:ln>
          <a:prstDash val="solid"/>
        </a:ln>
      </xdr:spPr>
    </xdr:pic>
    <xdr:clientData/>
  </xdr:twoCellAnchor>
  <xdr:twoCellAnchor editAs="oneCell">
    <xdr:from>
      <xdr:col>0</xdr:col>
      <xdr:colOff>419100</xdr:colOff>
      <xdr:row>0</xdr:row>
      <xdr:rowOff>441745</xdr:rowOff>
    </xdr:from>
    <xdr:to>
      <xdr:col>2</xdr:col>
      <xdr:colOff>812800</xdr:colOff>
      <xdr:row>0</xdr:row>
      <xdr:rowOff>938217</xdr:rowOff>
    </xdr:to>
    <xdr:pic>
      <xdr:nvPicPr>
        <xdr:cNvPr id="3" name="Graphic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419100" y="441745"/>
          <a:ext cx="2933700" cy="496472"/>
        </a:xfrm>
        <a:prstGeom prst="rect">
          <a:avLst/>
        </a:prstGeom>
        <a:ln>
          <a:prstDash val="soli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People%20Operations/Business%20Partners/Engagement%20Surveys/Surveys/2020%20Survey/Department%20Action%20Planning/ITAD%20Action%20Planning/Gantt%20Chart%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brown/AppData/Local/Microsoft/Windows/INetCache/Content.Outlook/7OPY33KH/Project%20Financials%20(0000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Schedule Daily"/>
      <sheetName val="ProjectSchedule Weekly"/>
      <sheetName val="About"/>
    </sheetNames>
    <sheetDataSet>
      <sheetData sheetId="0">
        <row r="3">
          <cell r="E3">
            <v>44042</v>
          </cell>
        </row>
        <row r="4">
          <cell r="E4">
            <v>1</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OVERVIEW"/>
      <sheetName val="IRR &amp; NPV Worksheet"/>
      <sheetName val="WE cell machine list"/>
      <sheetName val="Locations-Divisions"/>
    </sheetNames>
    <sheetDataSet>
      <sheetData sheetId="0"/>
      <sheetData sheetId="1"/>
      <sheetData sheetId="2"/>
      <sheetData sheetId="3">
        <row r="2">
          <cell r="A2" t="str">
            <v>Onalaska</v>
          </cell>
        </row>
        <row r="3">
          <cell r="A3" t="str">
            <v>Nashville</v>
          </cell>
        </row>
        <row r="4">
          <cell r="A4" t="str">
            <v>Minnesota Computers</v>
          </cell>
        </row>
        <row r="9">
          <cell r="A9" t="str">
            <v>eRecycling</v>
          </cell>
        </row>
        <row r="10">
          <cell r="A10" t="str">
            <v>ITAD</v>
          </cell>
        </row>
        <row r="11">
          <cell r="A11" t="str">
            <v>Scrap Purchasing</v>
          </cell>
        </row>
        <row r="12">
          <cell r="A12" t="str">
            <v>Logistics</v>
          </cell>
        </row>
        <row r="13">
          <cell r="A13" t="str">
            <v>Overhead - Facility</v>
          </cell>
        </row>
        <row r="14">
          <cell r="A14" t="str">
            <v>Corporate Operations</v>
          </cell>
        </row>
        <row r="15">
          <cell r="A15" t="str">
            <v>Executive</v>
          </cell>
        </row>
        <row r="16">
          <cell r="A16" t="str">
            <v>Finance/Accounting</v>
          </cell>
        </row>
        <row r="17">
          <cell r="A17" t="str">
            <v>HR</v>
          </cell>
        </row>
        <row r="18">
          <cell r="A18" t="str">
            <v>IT</v>
          </cell>
        </row>
        <row r="19">
          <cell r="A19" t="str">
            <v>Marketing</v>
          </cell>
        </row>
      </sheetData>
    </sheetDataSet>
  </externalBook>
</externalLink>
</file>

<file path=xl/theme/theme1.xml><?xml version="1.0" encoding="utf-8"?>
<a:theme xmlns:a="http://schemas.openxmlformats.org/drawingml/2006/main" name="Office Theme">
  <a:themeElements>
    <a:clrScheme name="Dynamic">
      <a:dk1>
        <a:srgbClr val="181818"/>
      </a:dk1>
      <a:lt1>
        <a:srgbClr val="FFFFFF"/>
      </a:lt1>
      <a:dk2>
        <a:srgbClr val="919194"/>
      </a:dk2>
      <a:lt2>
        <a:srgbClr val="D2D3D3"/>
      </a:lt2>
      <a:accent1>
        <a:srgbClr val="233E86"/>
      </a:accent1>
      <a:accent2>
        <a:srgbClr val="75C043"/>
      </a:accent2>
      <a:accent3>
        <a:srgbClr val="FAA81B"/>
      </a:accent3>
      <a:accent4>
        <a:srgbClr val="F26121"/>
      </a:accent4>
      <a:accent5>
        <a:srgbClr val="636466"/>
      </a:accent5>
      <a:accent6>
        <a:srgbClr val="30628B"/>
      </a:accent6>
      <a:hlink>
        <a:srgbClr val="75C043"/>
      </a:hlink>
      <a:folHlink>
        <a:srgbClr val="919193"/>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Y19"/>
  <sheetViews>
    <sheetView showGridLines="0" tabSelected="1" showRuler="0" zoomScale="93" zoomScaleNormal="90" zoomScalePageLayoutView="70" workbookViewId="0">
      <pane ySplit="5" topLeftCell="A6" activePane="bottomLeft" state="frozen"/>
      <selection pane="bottomLeft" activeCell="O18" sqref="O18"/>
    </sheetView>
  </sheetViews>
  <sheetFormatPr baseColWidth="10" defaultColWidth="8.83203125" defaultRowHeight="30" customHeight="1" x14ac:dyDescent="0.15"/>
  <cols>
    <col min="1" max="1" width="30.6640625" style="10" customWidth="1"/>
    <col min="2" max="2" width="2.6640625" style="5" customWidth="1"/>
    <col min="3" max="3" width="86.6640625" style="4" bestFit="1" customWidth="1"/>
    <col min="4" max="4" width="16.33203125" style="4" customWidth="1"/>
    <col min="5" max="5" width="9.6640625" style="7" bestFit="1" customWidth="1"/>
    <col min="6" max="6" width="9.6640625" style="4" bestFit="1" customWidth="1"/>
    <col min="7" max="7" width="2.6640625" style="4" hidden="1" customWidth="1"/>
    <col min="8" max="8" width="10.33203125" style="4" hidden="1" customWidth="1"/>
    <col min="9" max="9" width="3.83203125" style="4" bestFit="1" customWidth="1"/>
    <col min="10" max="10" width="3.5" style="4" bestFit="1" customWidth="1"/>
    <col min="11" max="19" width="3.83203125" style="4" bestFit="1" customWidth="1"/>
    <col min="20" max="20" width="3.33203125" style="4" bestFit="1" customWidth="1"/>
    <col min="21" max="39" width="3.5" style="4" bestFit="1" customWidth="1"/>
    <col min="40" max="40" width="3.83203125" style="4" bestFit="1" customWidth="1"/>
    <col min="41" max="41" width="3.5" style="4" bestFit="1" customWidth="1"/>
    <col min="42" max="50" width="3.83203125" style="4" bestFit="1" customWidth="1"/>
    <col min="51" max="51" width="3.33203125" style="4" bestFit="1" customWidth="1"/>
    <col min="52" max="70" width="3.5" style="4" bestFit="1" customWidth="1"/>
    <col min="71" max="71" width="3.83203125" style="4" bestFit="1" customWidth="1"/>
    <col min="72" max="72" width="3.33203125" style="4" bestFit="1" customWidth="1"/>
    <col min="73" max="79" width="3.83203125" style="4" bestFit="1" customWidth="1"/>
    <col min="80" max="85" width="3.5" style="4" bestFit="1" customWidth="1"/>
    <col min="86" max="98" width="3.5" style="4" hidden="1" customWidth="1"/>
    <col min="99" max="99" width="3.83203125" style="4" hidden="1" customWidth="1"/>
    <col min="100" max="100" width="3.5" style="4" hidden="1" customWidth="1"/>
    <col min="101" max="109" width="3.83203125" style="4" hidden="1" customWidth="1"/>
    <col min="110" max="110" width="3.33203125" style="4" hidden="1" customWidth="1"/>
    <col min="111" max="129" width="3.5" style="4" hidden="1" customWidth="1"/>
    <col min="130" max="130" width="3.83203125" style="4" hidden="1" customWidth="1"/>
    <col min="131" max="131" width="3.5" style="4" hidden="1" customWidth="1"/>
    <col min="132" max="140" width="3.83203125" style="4" hidden="1" customWidth="1"/>
    <col min="141" max="155" width="3.5" style="4" hidden="1" customWidth="1"/>
    <col min="156" max="156" width="8.83203125" style="4" customWidth="1"/>
    <col min="157" max="16384" width="8.83203125" style="4"/>
  </cols>
  <sheetData>
    <row r="1" spans="1:155" ht="110" customHeight="1" x14ac:dyDescent="0.2">
      <c r="A1" s="4"/>
      <c r="B1" s="5" t="s">
        <v>0</v>
      </c>
      <c r="C1" s="6"/>
      <c r="I1" s="1"/>
    </row>
    <row r="2" spans="1:155" ht="30" customHeight="1" x14ac:dyDescent="0.15">
      <c r="A2" s="4"/>
      <c r="B2" s="5" t="s">
        <v>1</v>
      </c>
      <c r="C2" s="8"/>
      <c r="D2" s="19" t="s">
        <v>2</v>
      </c>
      <c r="E2" s="55">
        <v>45665</v>
      </c>
      <c r="F2" s="56"/>
    </row>
    <row r="3" spans="1:155" ht="30" customHeight="1" x14ac:dyDescent="0.2">
      <c r="A3" s="4"/>
      <c r="B3" s="9" t="s">
        <v>3</v>
      </c>
      <c r="D3" s="19" t="s">
        <v>4</v>
      </c>
      <c r="E3" s="20">
        <v>1</v>
      </c>
      <c r="F3" s="20"/>
      <c r="I3" s="57">
        <f>I4</f>
        <v>45663</v>
      </c>
      <c r="J3" s="58"/>
      <c r="K3" s="58"/>
      <c r="L3" s="58"/>
      <c r="M3" s="58"/>
      <c r="N3" s="58"/>
      <c r="O3" s="59"/>
      <c r="P3" s="57">
        <f>P4</f>
        <v>45670</v>
      </c>
      <c r="Q3" s="58"/>
      <c r="R3" s="58"/>
      <c r="S3" s="58"/>
      <c r="T3" s="58"/>
      <c r="U3" s="58"/>
      <c r="V3" s="59"/>
      <c r="W3" s="57">
        <f>W4</f>
        <v>45677</v>
      </c>
      <c r="X3" s="58"/>
      <c r="Y3" s="58"/>
      <c r="Z3" s="58"/>
      <c r="AA3" s="58"/>
      <c r="AB3" s="58"/>
      <c r="AC3" s="59"/>
      <c r="AD3" s="57">
        <f>AD4</f>
        <v>45684</v>
      </c>
      <c r="AE3" s="58"/>
      <c r="AF3" s="58"/>
      <c r="AG3" s="58"/>
      <c r="AH3" s="58"/>
      <c r="AI3" s="58"/>
      <c r="AJ3" s="59"/>
      <c r="AK3" s="57">
        <f>AK4</f>
        <v>45691</v>
      </c>
      <c r="AL3" s="58"/>
      <c r="AM3" s="58"/>
      <c r="AN3" s="58"/>
      <c r="AO3" s="58"/>
      <c r="AP3" s="58"/>
      <c r="AQ3" s="59"/>
      <c r="AR3" s="57">
        <f>AR4</f>
        <v>45698</v>
      </c>
      <c r="AS3" s="58"/>
      <c r="AT3" s="58"/>
      <c r="AU3" s="58"/>
      <c r="AV3" s="58"/>
      <c r="AW3" s="58"/>
      <c r="AX3" s="59"/>
      <c r="AY3" s="57">
        <f>AY4</f>
        <v>45705</v>
      </c>
      <c r="AZ3" s="58"/>
      <c r="BA3" s="58"/>
      <c r="BB3" s="58"/>
      <c r="BC3" s="58"/>
      <c r="BD3" s="58"/>
      <c r="BE3" s="59"/>
      <c r="BF3" s="57">
        <f>BF4</f>
        <v>45712</v>
      </c>
      <c r="BG3" s="58"/>
      <c r="BH3" s="58"/>
      <c r="BI3" s="58"/>
      <c r="BJ3" s="58"/>
      <c r="BK3" s="58"/>
      <c r="BL3" s="59"/>
      <c r="BM3" s="57">
        <f>BM4</f>
        <v>45719</v>
      </c>
      <c r="BN3" s="58"/>
      <c r="BO3" s="58"/>
      <c r="BP3" s="58"/>
      <c r="BQ3" s="58"/>
      <c r="BR3" s="58"/>
      <c r="BS3" s="59"/>
      <c r="BT3" s="57">
        <f>BT4</f>
        <v>45726</v>
      </c>
      <c r="BU3" s="58"/>
      <c r="BV3" s="58"/>
      <c r="BW3" s="58"/>
      <c r="BX3" s="58"/>
      <c r="BY3" s="58"/>
      <c r="BZ3" s="59"/>
      <c r="CA3" s="57">
        <f>CA4</f>
        <v>45733</v>
      </c>
      <c r="CB3" s="58"/>
      <c r="CC3" s="58"/>
      <c r="CD3" s="58"/>
      <c r="CE3" s="58"/>
      <c r="CF3" s="58"/>
      <c r="CG3" s="59"/>
      <c r="CH3" s="57">
        <f>CH4</f>
        <v>45740</v>
      </c>
      <c r="CI3" s="58"/>
      <c r="CJ3" s="58"/>
      <c r="CK3" s="58"/>
      <c r="CL3" s="58"/>
      <c r="CM3" s="58"/>
      <c r="CN3" s="59"/>
      <c r="CO3" s="57">
        <f>CO4</f>
        <v>45747</v>
      </c>
      <c r="CP3" s="58"/>
      <c r="CQ3" s="58"/>
      <c r="CR3" s="58"/>
      <c r="CS3" s="58"/>
      <c r="CT3" s="58"/>
      <c r="CU3" s="59"/>
      <c r="CV3" s="57">
        <f>CV4</f>
        <v>45754</v>
      </c>
      <c r="CW3" s="58"/>
      <c r="CX3" s="58"/>
      <c r="CY3" s="58"/>
      <c r="CZ3" s="58"/>
      <c r="DA3" s="58"/>
      <c r="DB3" s="59"/>
      <c r="DC3" s="57">
        <f>DC4</f>
        <v>45761</v>
      </c>
      <c r="DD3" s="58"/>
      <c r="DE3" s="58"/>
      <c r="DF3" s="58"/>
      <c r="DG3" s="58"/>
      <c r="DH3" s="58"/>
      <c r="DI3" s="59"/>
      <c r="DJ3" s="57">
        <f>DJ4</f>
        <v>45768</v>
      </c>
      <c r="DK3" s="58"/>
      <c r="DL3" s="58"/>
      <c r="DM3" s="58"/>
      <c r="DN3" s="58"/>
      <c r="DO3" s="58"/>
      <c r="DP3" s="59"/>
      <c r="DQ3" s="57">
        <f>DQ4</f>
        <v>45775</v>
      </c>
      <c r="DR3" s="58"/>
      <c r="DS3" s="58"/>
      <c r="DT3" s="58"/>
      <c r="DU3" s="58"/>
      <c r="DV3" s="58"/>
      <c r="DW3" s="59"/>
      <c r="DX3" s="57">
        <f>DX4</f>
        <v>45782</v>
      </c>
      <c r="DY3" s="58"/>
      <c r="DZ3" s="58"/>
      <c r="EA3" s="58"/>
      <c r="EB3" s="58"/>
      <c r="EC3" s="58"/>
      <c r="ED3" s="59"/>
      <c r="EE3" s="57">
        <f>EE4</f>
        <v>45789</v>
      </c>
      <c r="EF3" s="58"/>
      <c r="EG3" s="58"/>
      <c r="EH3" s="58"/>
      <c r="EI3" s="58"/>
      <c r="EJ3" s="58"/>
      <c r="EK3" s="59"/>
      <c r="EL3" s="57">
        <f>EL4</f>
        <v>45796</v>
      </c>
      <c r="EM3" s="58"/>
      <c r="EN3" s="58"/>
      <c r="EO3" s="58"/>
      <c r="EP3" s="58"/>
      <c r="EQ3" s="58"/>
      <c r="ER3" s="59"/>
      <c r="ES3" s="57">
        <f>ES4</f>
        <v>45803</v>
      </c>
      <c r="ET3" s="58"/>
      <c r="EU3" s="58"/>
      <c r="EV3" s="58"/>
      <c r="EW3" s="58"/>
      <c r="EX3" s="58"/>
      <c r="EY3" s="59"/>
    </row>
    <row r="4" spans="1:155" s="17" customFormat="1" ht="15" customHeight="1" x14ac:dyDescent="0.2">
      <c r="B4" s="18" t="s">
        <v>5</v>
      </c>
      <c r="C4" s="60"/>
      <c r="D4" s="60"/>
      <c r="E4" s="60"/>
      <c r="F4" s="60"/>
      <c r="G4" s="60"/>
      <c r="I4" s="43">
        <f>Project_Start-WEEKDAY(Project_Start,1)+2+7*(Display_Week-1)</f>
        <v>45663</v>
      </c>
      <c r="J4" s="44">
        <f t="shared" ref="J4:AO4" si="0">I4+1</f>
        <v>45664</v>
      </c>
      <c r="K4" s="44">
        <f t="shared" si="0"/>
        <v>45665</v>
      </c>
      <c r="L4" s="44">
        <f t="shared" si="0"/>
        <v>45666</v>
      </c>
      <c r="M4" s="44">
        <f t="shared" si="0"/>
        <v>45667</v>
      </c>
      <c r="N4" s="44">
        <f t="shared" si="0"/>
        <v>45668</v>
      </c>
      <c r="O4" s="45">
        <f t="shared" si="0"/>
        <v>45669</v>
      </c>
      <c r="P4" s="43">
        <f t="shared" si="0"/>
        <v>45670</v>
      </c>
      <c r="Q4" s="44">
        <f t="shared" si="0"/>
        <v>45671</v>
      </c>
      <c r="R4" s="44">
        <f t="shared" si="0"/>
        <v>45672</v>
      </c>
      <c r="S4" s="44">
        <f t="shared" si="0"/>
        <v>45673</v>
      </c>
      <c r="T4" s="44">
        <f t="shared" si="0"/>
        <v>45674</v>
      </c>
      <c r="U4" s="44">
        <f t="shared" si="0"/>
        <v>45675</v>
      </c>
      <c r="V4" s="45">
        <f t="shared" si="0"/>
        <v>45676</v>
      </c>
      <c r="W4" s="43">
        <f t="shared" si="0"/>
        <v>45677</v>
      </c>
      <c r="X4" s="44">
        <f t="shared" si="0"/>
        <v>45678</v>
      </c>
      <c r="Y4" s="44">
        <f t="shared" si="0"/>
        <v>45679</v>
      </c>
      <c r="Z4" s="44">
        <f t="shared" si="0"/>
        <v>45680</v>
      </c>
      <c r="AA4" s="44">
        <f t="shared" si="0"/>
        <v>45681</v>
      </c>
      <c r="AB4" s="44">
        <f t="shared" si="0"/>
        <v>45682</v>
      </c>
      <c r="AC4" s="45">
        <f t="shared" si="0"/>
        <v>45683</v>
      </c>
      <c r="AD4" s="43">
        <f t="shared" si="0"/>
        <v>45684</v>
      </c>
      <c r="AE4" s="44">
        <f t="shared" si="0"/>
        <v>45685</v>
      </c>
      <c r="AF4" s="44">
        <f t="shared" si="0"/>
        <v>45686</v>
      </c>
      <c r="AG4" s="44">
        <f t="shared" si="0"/>
        <v>45687</v>
      </c>
      <c r="AH4" s="44">
        <f t="shared" si="0"/>
        <v>45688</v>
      </c>
      <c r="AI4" s="44">
        <f t="shared" si="0"/>
        <v>45689</v>
      </c>
      <c r="AJ4" s="45">
        <f t="shared" si="0"/>
        <v>45690</v>
      </c>
      <c r="AK4" s="43">
        <f t="shared" si="0"/>
        <v>45691</v>
      </c>
      <c r="AL4" s="44">
        <f t="shared" si="0"/>
        <v>45692</v>
      </c>
      <c r="AM4" s="44">
        <f t="shared" si="0"/>
        <v>45693</v>
      </c>
      <c r="AN4" s="44">
        <f t="shared" si="0"/>
        <v>45694</v>
      </c>
      <c r="AO4" s="44">
        <f t="shared" si="0"/>
        <v>45695</v>
      </c>
      <c r="AP4" s="44">
        <f t="shared" ref="AP4:BU4" si="1">AO4+1</f>
        <v>45696</v>
      </c>
      <c r="AQ4" s="45">
        <f t="shared" si="1"/>
        <v>45697</v>
      </c>
      <c r="AR4" s="43">
        <f t="shared" si="1"/>
        <v>45698</v>
      </c>
      <c r="AS4" s="44">
        <f t="shared" si="1"/>
        <v>45699</v>
      </c>
      <c r="AT4" s="44">
        <f t="shared" si="1"/>
        <v>45700</v>
      </c>
      <c r="AU4" s="44">
        <f t="shared" si="1"/>
        <v>45701</v>
      </c>
      <c r="AV4" s="44">
        <f t="shared" si="1"/>
        <v>45702</v>
      </c>
      <c r="AW4" s="44">
        <f t="shared" si="1"/>
        <v>45703</v>
      </c>
      <c r="AX4" s="45">
        <f t="shared" si="1"/>
        <v>45704</v>
      </c>
      <c r="AY4" s="43">
        <f t="shared" si="1"/>
        <v>45705</v>
      </c>
      <c r="AZ4" s="44">
        <f t="shared" si="1"/>
        <v>45706</v>
      </c>
      <c r="BA4" s="44">
        <f t="shared" si="1"/>
        <v>45707</v>
      </c>
      <c r="BB4" s="44">
        <f t="shared" si="1"/>
        <v>45708</v>
      </c>
      <c r="BC4" s="44">
        <f t="shared" si="1"/>
        <v>45709</v>
      </c>
      <c r="BD4" s="44">
        <f t="shared" si="1"/>
        <v>45710</v>
      </c>
      <c r="BE4" s="45">
        <f t="shared" si="1"/>
        <v>45711</v>
      </c>
      <c r="BF4" s="43">
        <f t="shared" si="1"/>
        <v>45712</v>
      </c>
      <c r="BG4" s="44">
        <f t="shared" si="1"/>
        <v>45713</v>
      </c>
      <c r="BH4" s="44">
        <f t="shared" si="1"/>
        <v>45714</v>
      </c>
      <c r="BI4" s="44">
        <f t="shared" si="1"/>
        <v>45715</v>
      </c>
      <c r="BJ4" s="44">
        <f t="shared" si="1"/>
        <v>45716</v>
      </c>
      <c r="BK4" s="44">
        <f t="shared" si="1"/>
        <v>45717</v>
      </c>
      <c r="BL4" s="45">
        <f t="shared" si="1"/>
        <v>45718</v>
      </c>
      <c r="BM4" s="43">
        <f t="shared" si="1"/>
        <v>45719</v>
      </c>
      <c r="BN4" s="44">
        <f t="shared" si="1"/>
        <v>45720</v>
      </c>
      <c r="BO4" s="44">
        <f t="shared" si="1"/>
        <v>45721</v>
      </c>
      <c r="BP4" s="44">
        <f t="shared" si="1"/>
        <v>45722</v>
      </c>
      <c r="BQ4" s="44">
        <f t="shared" si="1"/>
        <v>45723</v>
      </c>
      <c r="BR4" s="44">
        <f t="shared" si="1"/>
        <v>45724</v>
      </c>
      <c r="BS4" s="45">
        <f t="shared" si="1"/>
        <v>45725</v>
      </c>
      <c r="BT4" s="43">
        <f t="shared" si="1"/>
        <v>45726</v>
      </c>
      <c r="BU4" s="44">
        <f t="shared" si="1"/>
        <v>45727</v>
      </c>
      <c r="BV4" s="44">
        <f t="shared" ref="BV4:DA4" si="2">BU4+1</f>
        <v>45728</v>
      </c>
      <c r="BW4" s="44">
        <f t="shared" si="2"/>
        <v>45729</v>
      </c>
      <c r="BX4" s="44">
        <f t="shared" si="2"/>
        <v>45730</v>
      </c>
      <c r="BY4" s="44">
        <f t="shared" si="2"/>
        <v>45731</v>
      </c>
      <c r="BZ4" s="45">
        <f t="shared" si="2"/>
        <v>45732</v>
      </c>
      <c r="CA4" s="43">
        <f t="shared" si="2"/>
        <v>45733</v>
      </c>
      <c r="CB4" s="44">
        <f t="shared" si="2"/>
        <v>45734</v>
      </c>
      <c r="CC4" s="44">
        <f t="shared" si="2"/>
        <v>45735</v>
      </c>
      <c r="CD4" s="44">
        <f t="shared" si="2"/>
        <v>45736</v>
      </c>
      <c r="CE4" s="44">
        <f t="shared" si="2"/>
        <v>45737</v>
      </c>
      <c r="CF4" s="44">
        <f t="shared" si="2"/>
        <v>45738</v>
      </c>
      <c r="CG4" s="45">
        <f t="shared" si="2"/>
        <v>45739</v>
      </c>
      <c r="CH4" s="43">
        <f t="shared" si="2"/>
        <v>45740</v>
      </c>
      <c r="CI4" s="44">
        <f t="shared" si="2"/>
        <v>45741</v>
      </c>
      <c r="CJ4" s="44">
        <f t="shared" si="2"/>
        <v>45742</v>
      </c>
      <c r="CK4" s="44">
        <f t="shared" si="2"/>
        <v>45743</v>
      </c>
      <c r="CL4" s="44">
        <f t="shared" si="2"/>
        <v>45744</v>
      </c>
      <c r="CM4" s="44">
        <f t="shared" si="2"/>
        <v>45745</v>
      </c>
      <c r="CN4" s="45">
        <f t="shared" si="2"/>
        <v>45746</v>
      </c>
      <c r="CO4" s="43">
        <f t="shared" si="2"/>
        <v>45747</v>
      </c>
      <c r="CP4" s="44">
        <f t="shared" si="2"/>
        <v>45748</v>
      </c>
      <c r="CQ4" s="44">
        <f t="shared" si="2"/>
        <v>45749</v>
      </c>
      <c r="CR4" s="44">
        <f t="shared" si="2"/>
        <v>45750</v>
      </c>
      <c r="CS4" s="44">
        <f t="shared" si="2"/>
        <v>45751</v>
      </c>
      <c r="CT4" s="44">
        <f t="shared" si="2"/>
        <v>45752</v>
      </c>
      <c r="CU4" s="45">
        <f t="shared" si="2"/>
        <v>45753</v>
      </c>
      <c r="CV4" s="43">
        <f t="shared" si="2"/>
        <v>45754</v>
      </c>
      <c r="CW4" s="44">
        <f t="shared" si="2"/>
        <v>45755</v>
      </c>
      <c r="CX4" s="44">
        <f t="shared" si="2"/>
        <v>45756</v>
      </c>
      <c r="CY4" s="44">
        <f t="shared" si="2"/>
        <v>45757</v>
      </c>
      <c r="CZ4" s="44">
        <f t="shared" si="2"/>
        <v>45758</v>
      </c>
      <c r="DA4" s="44">
        <f t="shared" si="2"/>
        <v>45759</v>
      </c>
      <c r="DB4" s="45">
        <f t="shared" ref="DB4:EG4" si="3">DA4+1</f>
        <v>45760</v>
      </c>
      <c r="DC4" s="43">
        <f t="shared" si="3"/>
        <v>45761</v>
      </c>
      <c r="DD4" s="44">
        <f t="shared" si="3"/>
        <v>45762</v>
      </c>
      <c r="DE4" s="44">
        <f t="shared" si="3"/>
        <v>45763</v>
      </c>
      <c r="DF4" s="44">
        <f t="shared" si="3"/>
        <v>45764</v>
      </c>
      <c r="DG4" s="44">
        <f t="shared" si="3"/>
        <v>45765</v>
      </c>
      <c r="DH4" s="44">
        <f t="shared" si="3"/>
        <v>45766</v>
      </c>
      <c r="DI4" s="45">
        <f t="shared" si="3"/>
        <v>45767</v>
      </c>
      <c r="DJ4" s="43">
        <f t="shared" si="3"/>
        <v>45768</v>
      </c>
      <c r="DK4" s="44">
        <f t="shared" si="3"/>
        <v>45769</v>
      </c>
      <c r="DL4" s="44">
        <f t="shared" si="3"/>
        <v>45770</v>
      </c>
      <c r="DM4" s="44">
        <f t="shared" si="3"/>
        <v>45771</v>
      </c>
      <c r="DN4" s="44">
        <f t="shared" si="3"/>
        <v>45772</v>
      </c>
      <c r="DO4" s="44">
        <f t="shared" si="3"/>
        <v>45773</v>
      </c>
      <c r="DP4" s="45">
        <f t="shared" si="3"/>
        <v>45774</v>
      </c>
      <c r="DQ4" s="43">
        <f t="shared" si="3"/>
        <v>45775</v>
      </c>
      <c r="DR4" s="44">
        <f t="shared" si="3"/>
        <v>45776</v>
      </c>
      <c r="DS4" s="44">
        <f t="shared" si="3"/>
        <v>45777</v>
      </c>
      <c r="DT4" s="44">
        <f t="shared" si="3"/>
        <v>45778</v>
      </c>
      <c r="DU4" s="44">
        <f t="shared" si="3"/>
        <v>45779</v>
      </c>
      <c r="DV4" s="44">
        <f t="shared" si="3"/>
        <v>45780</v>
      </c>
      <c r="DW4" s="45">
        <f t="shared" si="3"/>
        <v>45781</v>
      </c>
      <c r="DX4" s="43">
        <f t="shared" si="3"/>
        <v>45782</v>
      </c>
      <c r="DY4" s="44">
        <f t="shared" si="3"/>
        <v>45783</v>
      </c>
      <c r="DZ4" s="44">
        <f t="shared" si="3"/>
        <v>45784</v>
      </c>
      <c r="EA4" s="44">
        <f t="shared" si="3"/>
        <v>45785</v>
      </c>
      <c r="EB4" s="44">
        <f t="shared" si="3"/>
        <v>45786</v>
      </c>
      <c r="EC4" s="44">
        <f t="shared" si="3"/>
        <v>45787</v>
      </c>
      <c r="ED4" s="45">
        <f t="shared" si="3"/>
        <v>45788</v>
      </c>
      <c r="EE4" s="43">
        <f t="shared" si="3"/>
        <v>45789</v>
      </c>
      <c r="EF4" s="44">
        <f t="shared" si="3"/>
        <v>45790</v>
      </c>
      <c r="EG4" s="44">
        <f t="shared" si="3"/>
        <v>45791</v>
      </c>
      <c r="EH4" s="44">
        <f t="shared" ref="EH4:EY4" si="4">EG4+1</f>
        <v>45792</v>
      </c>
      <c r="EI4" s="44">
        <f t="shared" si="4"/>
        <v>45793</v>
      </c>
      <c r="EJ4" s="44">
        <f t="shared" si="4"/>
        <v>45794</v>
      </c>
      <c r="EK4" s="45">
        <f t="shared" si="4"/>
        <v>45795</v>
      </c>
      <c r="EL4" s="43">
        <f t="shared" si="4"/>
        <v>45796</v>
      </c>
      <c r="EM4" s="44">
        <f t="shared" si="4"/>
        <v>45797</v>
      </c>
      <c r="EN4" s="44">
        <f t="shared" si="4"/>
        <v>45798</v>
      </c>
      <c r="EO4" s="44">
        <f t="shared" si="4"/>
        <v>45799</v>
      </c>
      <c r="EP4" s="44">
        <f t="shared" si="4"/>
        <v>45800</v>
      </c>
      <c r="EQ4" s="44">
        <f t="shared" si="4"/>
        <v>45801</v>
      </c>
      <c r="ER4" s="45">
        <f t="shared" si="4"/>
        <v>45802</v>
      </c>
      <c r="ES4" s="43">
        <f t="shared" si="4"/>
        <v>45803</v>
      </c>
      <c r="ET4" s="44">
        <f t="shared" si="4"/>
        <v>45804</v>
      </c>
      <c r="EU4" s="44">
        <f t="shared" si="4"/>
        <v>45805</v>
      </c>
      <c r="EV4" s="44">
        <f t="shared" si="4"/>
        <v>45806</v>
      </c>
      <c r="EW4" s="44">
        <f t="shared" si="4"/>
        <v>45807</v>
      </c>
      <c r="EX4" s="44">
        <f t="shared" si="4"/>
        <v>45808</v>
      </c>
      <c r="EY4" s="45">
        <f t="shared" si="4"/>
        <v>45809</v>
      </c>
    </row>
    <row r="5" spans="1:155" s="16" customFormat="1" ht="30" customHeight="1" x14ac:dyDescent="0.15">
      <c r="A5" s="46" t="s">
        <v>6</v>
      </c>
      <c r="B5" s="47" t="s">
        <v>7</v>
      </c>
      <c r="C5" s="46" t="s">
        <v>8</v>
      </c>
      <c r="D5" s="48" t="s">
        <v>9</v>
      </c>
      <c r="E5" s="48" t="s">
        <v>10</v>
      </c>
      <c r="F5" s="48" t="s">
        <v>11</v>
      </c>
      <c r="G5" s="48"/>
      <c r="H5" s="48" t="s">
        <v>12</v>
      </c>
      <c r="I5" s="49" t="str">
        <f t="shared" ref="I5:AN5" si="5">LEFT(TEXT(I4,"ddd"),1)</f>
        <v>M</v>
      </c>
      <c r="J5" s="49" t="str">
        <f t="shared" si="5"/>
        <v>T</v>
      </c>
      <c r="K5" s="49" t="str">
        <f t="shared" si="5"/>
        <v>W</v>
      </c>
      <c r="L5" s="49" t="str">
        <f t="shared" si="5"/>
        <v>T</v>
      </c>
      <c r="M5" s="49" t="str">
        <f t="shared" si="5"/>
        <v>F</v>
      </c>
      <c r="N5" s="49" t="str">
        <f t="shared" si="5"/>
        <v>S</v>
      </c>
      <c r="O5" s="49" t="str">
        <f t="shared" si="5"/>
        <v>S</v>
      </c>
      <c r="P5" s="49" t="str">
        <f t="shared" si="5"/>
        <v>M</v>
      </c>
      <c r="Q5" s="49" t="str">
        <f t="shared" si="5"/>
        <v>T</v>
      </c>
      <c r="R5" s="49" t="str">
        <f t="shared" si="5"/>
        <v>W</v>
      </c>
      <c r="S5" s="49" t="str">
        <f t="shared" si="5"/>
        <v>T</v>
      </c>
      <c r="T5" s="49" t="str">
        <f t="shared" si="5"/>
        <v>F</v>
      </c>
      <c r="U5" s="49" t="str">
        <f t="shared" si="5"/>
        <v>S</v>
      </c>
      <c r="V5" s="49" t="str">
        <f t="shared" si="5"/>
        <v>S</v>
      </c>
      <c r="W5" s="49" t="str">
        <f t="shared" si="5"/>
        <v>M</v>
      </c>
      <c r="X5" s="49" t="str">
        <f t="shared" si="5"/>
        <v>T</v>
      </c>
      <c r="Y5" s="49" t="str">
        <f t="shared" si="5"/>
        <v>W</v>
      </c>
      <c r="Z5" s="49" t="str">
        <f t="shared" si="5"/>
        <v>T</v>
      </c>
      <c r="AA5" s="49" t="str">
        <f t="shared" si="5"/>
        <v>F</v>
      </c>
      <c r="AB5" s="49" t="str">
        <f t="shared" si="5"/>
        <v>S</v>
      </c>
      <c r="AC5" s="49" t="str">
        <f t="shared" si="5"/>
        <v>S</v>
      </c>
      <c r="AD5" s="49" t="str">
        <f t="shared" si="5"/>
        <v>M</v>
      </c>
      <c r="AE5" s="49" t="str">
        <f t="shared" si="5"/>
        <v>T</v>
      </c>
      <c r="AF5" s="49" t="str">
        <f t="shared" si="5"/>
        <v>W</v>
      </c>
      <c r="AG5" s="49" t="str">
        <f t="shared" si="5"/>
        <v>T</v>
      </c>
      <c r="AH5" s="49" t="str">
        <f t="shared" si="5"/>
        <v>F</v>
      </c>
      <c r="AI5" s="49" t="str">
        <f t="shared" si="5"/>
        <v>S</v>
      </c>
      <c r="AJ5" s="49" t="str">
        <f t="shared" si="5"/>
        <v>S</v>
      </c>
      <c r="AK5" s="49" t="str">
        <f t="shared" si="5"/>
        <v>M</v>
      </c>
      <c r="AL5" s="49" t="str">
        <f t="shared" si="5"/>
        <v>T</v>
      </c>
      <c r="AM5" s="49" t="str">
        <f t="shared" si="5"/>
        <v>W</v>
      </c>
      <c r="AN5" s="49" t="str">
        <f t="shared" si="5"/>
        <v>T</v>
      </c>
      <c r="AO5" s="49" t="str">
        <f t="shared" ref="AO5:BT5" si="6">LEFT(TEXT(AO4,"ddd"),1)</f>
        <v>F</v>
      </c>
      <c r="AP5" s="49" t="str">
        <f t="shared" si="6"/>
        <v>S</v>
      </c>
      <c r="AQ5" s="49" t="str">
        <f t="shared" si="6"/>
        <v>S</v>
      </c>
      <c r="AR5" s="49" t="str">
        <f t="shared" si="6"/>
        <v>M</v>
      </c>
      <c r="AS5" s="49" t="str">
        <f t="shared" si="6"/>
        <v>T</v>
      </c>
      <c r="AT5" s="49" t="str">
        <f t="shared" si="6"/>
        <v>W</v>
      </c>
      <c r="AU5" s="49" t="str">
        <f t="shared" si="6"/>
        <v>T</v>
      </c>
      <c r="AV5" s="49" t="str">
        <f t="shared" si="6"/>
        <v>F</v>
      </c>
      <c r="AW5" s="49" t="str">
        <f t="shared" si="6"/>
        <v>S</v>
      </c>
      <c r="AX5" s="49" t="str">
        <f t="shared" si="6"/>
        <v>S</v>
      </c>
      <c r="AY5" s="49" t="str">
        <f t="shared" si="6"/>
        <v>M</v>
      </c>
      <c r="AZ5" s="49" t="str">
        <f t="shared" si="6"/>
        <v>T</v>
      </c>
      <c r="BA5" s="49" t="str">
        <f t="shared" si="6"/>
        <v>W</v>
      </c>
      <c r="BB5" s="49" t="str">
        <f t="shared" si="6"/>
        <v>T</v>
      </c>
      <c r="BC5" s="49" t="str">
        <f t="shared" si="6"/>
        <v>F</v>
      </c>
      <c r="BD5" s="49" t="str">
        <f t="shared" si="6"/>
        <v>S</v>
      </c>
      <c r="BE5" s="49" t="str">
        <f t="shared" si="6"/>
        <v>S</v>
      </c>
      <c r="BF5" s="49" t="str">
        <f t="shared" si="6"/>
        <v>M</v>
      </c>
      <c r="BG5" s="49" t="str">
        <f t="shared" si="6"/>
        <v>T</v>
      </c>
      <c r="BH5" s="49" t="str">
        <f t="shared" si="6"/>
        <v>W</v>
      </c>
      <c r="BI5" s="49" t="str">
        <f t="shared" si="6"/>
        <v>T</v>
      </c>
      <c r="BJ5" s="49" t="str">
        <f t="shared" si="6"/>
        <v>F</v>
      </c>
      <c r="BK5" s="49" t="str">
        <f t="shared" si="6"/>
        <v>S</v>
      </c>
      <c r="BL5" s="49" t="str">
        <f t="shared" si="6"/>
        <v>S</v>
      </c>
      <c r="BM5" s="49" t="str">
        <f t="shared" si="6"/>
        <v>M</v>
      </c>
      <c r="BN5" s="49" t="str">
        <f t="shared" si="6"/>
        <v>T</v>
      </c>
      <c r="BO5" s="49" t="str">
        <f t="shared" si="6"/>
        <v>W</v>
      </c>
      <c r="BP5" s="49" t="str">
        <f t="shared" si="6"/>
        <v>T</v>
      </c>
      <c r="BQ5" s="49" t="str">
        <f t="shared" si="6"/>
        <v>F</v>
      </c>
      <c r="BR5" s="49" t="str">
        <f t="shared" si="6"/>
        <v>S</v>
      </c>
      <c r="BS5" s="49" t="str">
        <f t="shared" si="6"/>
        <v>S</v>
      </c>
      <c r="BT5" s="49" t="str">
        <f t="shared" si="6"/>
        <v>M</v>
      </c>
      <c r="BU5" s="49" t="str">
        <f t="shared" ref="BU5:CZ5" si="7">LEFT(TEXT(BU4,"ddd"),1)</f>
        <v>T</v>
      </c>
      <c r="BV5" s="49" t="str">
        <f t="shared" si="7"/>
        <v>W</v>
      </c>
      <c r="BW5" s="49" t="str">
        <f t="shared" si="7"/>
        <v>T</v>
      </c>
      <c r="BX5" s="49" t="str">
        <f t="shared" si="7"/>
        <v>F</v>
      </c>
      <c r="BY5" s="49" t="str">
        <f t="shared" si="7"/>
        <v>S</v>
      </c>
      <c r="BZ5" s="49" t="str">
        <f t="shared" si="7"/>
        <v>S</v>
      </c>
      <c r="CA5" s="49" t="str">
        <f t="shared" si="7"/>
        <v>M</v>
      </c>
      <c r="CB5" s="49" t="str">
        <f t="shared" si="7"/>
        <v>T</v>
      </c>
      <c r="CC5" s="49" t="str">
        <f t="shared" si="7"/>
        <v>W</v>
      </c>
      <c r="CD5" s="49" t="str">
        <f t="shared" si="7"/>
        <v>T</v>
      </c>
      <c r="CE5" s="49" t="str">
        <f t="shared" si="7"/>
        <v>F</v>
      </c>
      <c r="CF5" s="49" t="str">
        <f t="shared" si="7"/>
        <v>S</v>
      </c>
      <c r="CG5" s="49" t="str">
        <f t="shared" si="7"/>
        <v>S</v>
      </c>
      <c r="CH5" s="50" t="str">
        <f t="shared" si="7"/>
        <v>M</v>
      </c>
      <c r="CI5" s="50" t="str">
        <f t="shared" si="7"/>
        <v>T</v>
      </c>
      <c r="CJ5" s="50" t="str">
        <f t="shared" si="7"/>
        <v>W</v>
      </c>
      <c r="CK5" s="50" t="str">
        <f t="shared" si="7"/>
        <v>T</v>
      </c>
      <c r="CL5" s="50" t="str">
        <f t="shared" si="7"/>
        <v>F</v>
      </c>
      <c r="CM5" s="50" t="str">
        <f t="shared" si="7"/>
        <v>S</v>
      </c>
      <c r="CN5" s="50" t="str">
        <f t="shared" si="7"/>
        <v>S</v>
      </c>
      <c r="CO5" s="50" t="str">
        <f t="shared" si="7"/>
        <v>M</v>
      </c>
      <c r="CP5" s="50" t="str">
        <f t="shared" si="7"/>
        <v>T</v>
      </c>
      <c r="CQ5" s="50" t="str">
        <f t="shared" si="7"/>
        <v>W</v>
      </c>
      <c r="CR5" s="50" t="str">
        <f t="shared" si="7"/>
        <v>T</v>
      </c>
      <c r="CS5" s="50" t="str">
        <f t="shared" si="7"/>
        <v>F</v>
      </c>
      <c r="CT5" s="50" t="str">
        <f t="shared" si="7"/>
        <v>S</v>
      </c>
      <c r="CU5" s="50" t="str">
        <f t="shared" si="7"/>
        <v>S</v>
      </c>
      <c r="CV5" s="50" t="str">
        <f t="shared" si="7"/>
        <v>M</v>
      </c>
      <c r="CW5" s="50" t="str">
        <f t="shared" si="7"/>
        <v>T</v>
      </c>
      <c r="CX5" s="50" t="str">
        <f t="shared" si="7"/>
        <v>W</v>
      </c>
      <c r="CY5" s="50" t="str">
        <f t="shared" si="7"/>
        <v>T</v>
      </c>
      <c r="CZ5" s="50" t="str">
        <f t="shared" si="7"/>
        <v>F</v>
      </c>
      <c r="DA5" s="50" t="str">
        <f t="shared" ref="DA5:EF5" si="8">LEFT(TEXT(DA4,"ddd"),1)</f>
        <v>S</v>
      </c>
      <c r="DB5" s="50" t="str">
        <f t="shared" si="8"/>
        <v>S</v>
      </c>
      <c r="DC5" s="50" t="str">
        <f t="shared" si="8"/>
        <v>M</v>
      </c>
      <c r="DD5" s="50" t="str">
        <f t="shared" si="8"/>
        <v>T</v>
      </c>
      <c r="DE5" s="50" t="str">
        <f t="shared" si="8"/>
        <v>W</v>
      </c>
      <c r="DF5" s="50" t="str">
        <f t="shared" si="8"/>
        <v>T</v>
      </c>
      <c r="DG5" s="50" t="str">
        <f t="shared" si="8"/>
        <v>F</v>
      </c>
      <c r="DH5" s="50" t="str">
        <f t="shared" si="8"/>
        <v>S</v>
      </c>
      <c r="DI5" s="50" t="str">
        <f t="shared" si="8"/>
        <v>S</v>
      </c>
      <c r="DJ5" s="50" t="str">
        <f t="shared" si="8"/>
        <v>M</v>
      </c>
      <c r="DK5" s="50" t="str">
        <f t="shared" si="8"/>
        <v>T</v>
      </c>
      <c r="DL5" s="50" t="str">
        <f t="shared" si="8"/>
        <v>W</v>
      </c>
      <c r="DM5" s="50" t="str">
        <f t="shared" si="8"/>
        <v>T</v>
      </c>
      <c r="DN5" s="50" t="str">
        <f t="shared" si="8"/>
        <v>F</v>
      </c>
      <c r="DO5" s="50" t="str">
        <f t="shared" si="8"/>
        <v>S</v>
      </c>
      <c r="DP5" s="50" t="str">
        <f t="shared" si="8"/>
        <v>S</v>
      </c>
      <c r="DQ5" s="50" t="str">
        <f t="shared" si="8"/>
        <v>M</v>
      </c>
      <c r="DR5" s="50" t="str">
        <f t="shared" si="8"/>
        <v>T</v>
      </c>
      <c r="DS5" s="50" t="str">
        <f t="shared" si="8"/>
        <v>W</v>
      </c>
      <c r="DT5" s="50" t="str">
        <f t="shared" si="8"/>
        <v>T</v>
      </c>
      <c r="DU5" s="50" t="str">
        <f t="shared" si="8"/>
        <v>F</v>
      </c>
      <c r="DV5" s="50" t="str">
        <f t="shared" si="8"/>
        <v>S</v>
      </c>
      <c r="DW5" s="50" t="str">
        <f t="shared" si="8"/>
        <v>S</v>
      </c>
      <c r="DX5" s="50" t="str">
        <f t="shared" si="8"/>
        <v>M</v>
      </c>
      <c r="DY5" s="50" t="str">
        <f t="shared" si="8"/>
        <v>T</v>
      </c>
      <c r="DZ5" s="50" t="str">
        <f t="shared" si="8"/>
        <v>W</v>
      </c>
      <c r="EA5" s="50" t="str">
        <f t="shared" si="8"/>
        <v>T</v>
      </c>
      <c r="EB5" s="50" t="str">
        <f t="shared" si="8"/>
        <v>F</v>
      </c>
      <c r="EC5" s="50" t="str">
        <f t="shared" si="8"/>
        <v>S</v>
      </c>
      <c r="ED5" s="50" t="str">
        <f t="shared" si="8"/>
        <v>S</v>
      </c>
      <c r="EE5" s="50" t="str">
        <f t="shared" si="8"/>
        <v>M</v>
      </c>
      <c r="EF5" s="50" t="str">
        <f t="shared" si="8"/>
        <v>T</v>
      </c>
      <c r="EG5" s="50" t="str">
        <f t="shared" ref="EG5:EY5" si="9">LEFT(TEXT(EG4,"ddd"),1)</f>
        <v>W</v>
      </c>
      <c r="EH5" s="50" t="str">
        <f t="shared" si="9"/>
        <v>T</v>
      </c>
      <c r="EI5" s="50" t="str">
        <f t="shared" si="9"/>
        <v>F</v>
      </c>
      <c r="EJ5" s="50" t="str">
        <f t="shared" si="9"/>
        <v>S</v>
      </c>
      <c r="EK5" s="50" t="str">
        <f t="shared" si="9"/>
        <v>S</v>
      </c>
      <c r="EL5" s="50" t="str">
        <f t="shared" si="9"/>
        <v>M</v>
      </c>
      <c r="EM5" s="50" t="str">
        <f t="shared" si="9"/>
        <v>T</v>
      </c>
      <c r="EN5" s="50" t="str">
        <f t="shared" si="9"/>
        <v>W</v>
      </c>
      <c r="EO5" s="50" t="str">
        <f t="shared" si="9"/>
        <v>T</v>
      </c>
      <c r="EP5" s="50" t="str">
        <f t="shared" si="9"/>
        <v>F</v>
      </c>
      <c r="EQ5" s="50" t="str">
        <f t="shared" si="9"/>
        <v>S</v>
      </c>
      <c r="ER5" s="50" t="str">
        <f t="shared" si="9"/>
        <v>S</v>
      </c>
      <c r="ES5" s="50" t="str">
        <f t="shared" si="9"/>
        <v>M</v>
      </c>
      <c r="ET5" s="50" t="str">
        <f t="shared" si="9"/>
        <v>T</v>
      </c>
      <c r="EU5" s="50" t="str">
        <f t="shared" si="9"/>
        <v>W</v>
      </c>
      <c r="EV5" s="50" t="str">
        <f t="shared" si="9"/>
        <v>T</v>
      </c>
      <c r="EW5" s="50" t="str">
        <f t="shared" si="9"/>
        <v>F</v>
      </c>
      <c r="EX5" s="50" t="str">
        <f t="shared" si="9"/>
        <v>S</v>
      </c>
      <c r="EY5" s="50" t="str">
        <f t="shared" si="9"/>
        <v>S</v>
      </c>
    </row>
    <row r="6" spans="1:155" s="11" customFormat="1" ht="40" customHeight="1" thickBot="1" x14ac:dyDescent="0.2">
      <c r="A6" s="34"/>
      <c r="B6" s="35" t="s">
        <v>13</v>
      </c>
      <c r="C6" s="40" t="s">
        <v>43</v>
      </c>
      <c r="D6" s="41" t="s">
        <v>14</v>
      </c>
      <c r="E6" s="42">
        <f>$E$2</f>
        <v>45665</v>
      </c>
      <c r="F6" s="42">
        <f>E6+0</f>
        <v>45665</v>
      </c>
      <c r="G6" s="15"/>
      <c r="H6" s="15">
        <f t="shared" ref="H6:H16" si="10">IF(OR(ISBLANK(task_start),ISBLANK(task_end)),"",task_end-task_start+1)</f>
        <v>1</v>
      </c>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row>
    <row r="7" spans="1:155" s="11" customFormat="1" ht="40" customHeight="1" thickBot="1" x14ac:dyDescent="0.2">
      <c r="A7" s="36"/>
      <c r="B7" s="37"/>
      <c r="C7" s="33" t="s">
        <v>44</v>
      </c>
      <c r="D7" s="31" t="s">
        <v>15</v>
      </c>
      <c r="E7" s="32">
        <f>F6+1</f>
        <v>45666</v>
      </c>
      <c r="F7" s="32">
        <f>E7+42-1</f>
        <v>45707</v>
      </c>
      <c r="G7" s="12"/>
      <c r="H7" s="12">
        <f t="shared" si="10"/>
        <v>42</v>
      </c>
      <c r="I7" s="29"/>
      <c r="J7" s="29"/>
      <c r="K7" s="29"/>
      <c r="L7" s="29"/>
      <c r="M7" s="29"/>
      <c r="N7" s="29"/>
      <c r="O7" s="29"/>
      <c r="P7" s="29"/>
      <c r="Q7" s="29"/>
      <c r="R7" s="29"/>
      <c r="S7" s="29"/>
      <c r="T7" s="29"/>
      <c r="U7" s="29"/>
      <c r="V7" s="29"/>
      <c r="W7" s="29"/>
      <c r="X7" s="29"/>
      <c r="Y7" s="30"/>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30"/>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row>
    <row r="8" spans="1:155" s="11" customFormat="1" ht="40" customHeight="1" thickBot="1" x14ac:dyDescent="0.2">
      <c r="A8" s="36"/>
      <c r="B8" s="38" t="s">
        <v>13</v>
      </c>
      <c r="C8" s="33" t="s">
        <v>45</v>
      </c>
      <c r="D8" s="31" t="s">
        <v>16</v>
      </c>
      <c r="E8" s="32">
        <f>$E$2+14</f>
        <v>45679</v>
      </c>
      <c r="F8" s="32">
        <f>E8+14-1</f>
        <v>45692</v>
      </c>
      <c r="G8" s="12"/>
      <c r="H8" s="12">
        <f t="shared" si="10"/>
        <v>14</v>
      </c>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row>
    <row r="9" spans="1:155" s="11" customFormat="1" ht="40" customHeight="1" thickBot="1" x14ac:dyDescent="0.2">
      <c r="A9" s="36"/>
      <c r="B9" s="37"/>
      <c r="C9" s="33" t="s">
        <v>46</v>
      </c>
      <c r="D9" s="31" t="s">
        <v>17</v>
      </c>
      <c r="E9" s="32">
        <f>$E$2+21</f>
        <v>45686</v>
      </c>
      <c r="F9" s="32">
        <f>E9+14-1</f>
        <v>45699</v>
      </c>
      <c r="G9" s="12"/>
      <c r="H9" s="12">
        <f t="shared" si="10"/>
        <v>14</v>
      </c>
      <c r="I9" s="29"/>
      <c r="J9" s="29"/>
      <c r="K9" s="29"/>
      <c r="L9" s="29"/>
      <c r="M9" s="29"/>
      <c r="N9" s="29"/>
      <c r="O9" s="29"/>
      <c r="P9" s="29"/>
      <c r="Q9" s="29"/>
      <c r="R9" s="29"/>
      <c r="S9" s="29"/>
      <c r="T9" s="29"/>
      <c r="U9" s="29"/>
      <c r="V9" s="29"/>
      <c r="W9" s="29"/>
      <c r="X9" s="29"/>
      <c r="Y9" s="30"/>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30"/>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row>
    <row r="10" spans="1:155" s="11" customFormat="1" ht="40" customHeight="1" thickBot="1" x14ac:dyDescent="0.2">
      <c r="A10" s="34"/>
      <c r="B10" s="35" t="s">
        <v>13</v>
      </c>
      <c r="C10" s="51" t="s">
        <v>47</v>
      </c>
      <c r="D10" s="31" t="s">
        <v>18</v>
      </c>
      <c r="E10" s="32">
        <f>$E$2+21</f>
        <v>45686</v>
      </c>
      <c r="F10" s="32">
        <f>E10+14-1</f>
        <v>45699</v>
      </c>
      <c r="G10" s="12"/>
      <c r="H10" s="12">
        <f t="shared" si="10"/>
        <v>14</v>
      </c>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row>
    <row r="11" spans="1:155" s="11" customFormat="1" ht="40" customHeight="1" thickBot="1" x14ac:dyDescent="0.2">
      <c r="A11" s="36"/>
      <c r="B11" s="37"/>
      <c r="C11" s="33" t="s">
        <v>48</v>
      </c>
      <c r="D11" s="31" t="s">
        <v>19</v>
      </c>
      <c r="E11" s="32">
        <f>$E$2+21</f>
        <v>45686</v>
      </c>
      <c r="F11" s="32">
        <f>E11+14-1</f>
        <v>45699</v>
      </c>
      <c r="G11" s="12"/>
      <c r="H11" s="12">
        <f t="shared" si="10"/>
        <v>14</v>
      </c>
      <c r="I11" s="29"/>
      <c r="J11" s="29"/>
      <c r="K11" s="29"/>
      <c r="L11" s="29"/>
      <c r="M11" s="29"/>
      <c r="N11" s="29"/>
      <c r="O11" s="29"/>
      <c r="P11" s="29"/>
      <c r="Q11" s="29"/>
      <c r="R11" s="29"/>
      <c r="S11" s="29"/>
      <c r="T11" s="29"/>
      <c r="U11" s="29"/>
      <c r="V11" s="29"/>
      <c r="W11" s="29"/>
      <c r="X11" s="29"/>
      <c r="Y11" s="30"/>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30"/>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row>
    <row r="12" spans="1:155" s="11" customFormat="1" ht="40" customHeight="1" thickBot="1" x14ac:dyDescent="0.2">
      <c r="A12" s="36"/>
      <c r="B12" s="38" t="s">
        <v>13</v>
      </c>
      <c r="C12" s="33" t="s">
        <v>49</v>
      </c>
      <c r="D12" s="31" t="s">
        <v>20</v>
      </c>
      <c r="E12" s="32">
        <f>$E$2+21</f>
        <v>45686</v>
      </c>
      <c r="F12" s="32">
        <f>E12+14-1</f>
        <v>45699</v>
      </c>
      <c r="G12" s="12"/>
      <c r="H12" s="12">
        <f t="shared" si="10"/>
        <v>14</v>
      </c>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row>
    <row r="13" spans="1:155" s="11" customFormat="1" ht="40" customHeight="1" thickBot="1" x14ac:dyDescent="0.2">
      <c r="A13" s="36"/>
      <c r="B13" s="37"/>
      <c r="C13" s="33" t="s">
        <v>50</v>
      </c>
      <c r="D13" s="31" t="s">
        <v>21</v>
      </c>
      <c r="E13" s="32">
        <f>F12+1</f>
        <v>45700</v>
      </c>
      <c r="F13" s="32">
        <f>E13+7-1</f>
        <v>45706</v>
      </c>
      <c r="G13" s="12"/>
      <c r="H13" s="12">
        <f t="shared" si="10"/>
        <v>7</v>
      </c>
      <c r="I13" s="29"/>
      <c r="J13" s="29"/>
      <c r="K13" s="29"/>
      <c r="L13" s="29"/>
      <c r="M13" s="29"/>
      <c r="N13" s="29"/>
      <c r="O13" s="29"/>
      <c r="P13" s="29"/>
      <c r="Q13" s="29"/>
      <c r="R13" s="29"/>
      <c r="S13" s="29"/>
      <c r="T13" s="29"/>
      <c r="U13" s="29"/>
      <c r="V13" s="29"/>
      <c r="W13" s="29"/>
      <c r="X13" s="29"/>
      <c r="Y13" s="30"/>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30"/>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row>
    <row r="14" spans="1:155" s="11" customFormat="1" ht="40" customHeight="1" thickBot="1" x14ac:dyDescent="0.2">
      <c r="A14" s="36"/>
      <c r="B14" s="38" t="s">
        <v>13</v>
      </c>
      <c r="C14" s="33" t="s">
        <v>51</v>
      </c>
      <c r="D14" s="31" t="s">
        <v>22</v>
      </c>
      <c r="E14" s="32">
        <f>F13+1</f>
        <v>45707</v>
      </c>
      <c r="F14" s="32">
        <f>E14+7-1</f>
        <v>45713</v>
      </c>
      <c r="G14" s="12"/>
      <c r="H14" s="12">
        <f t="shared" si="10"/>
        <v>7</v>
      </c>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row>
    <row r="15" spans="1:155" s="11" customFormat="1" ht="40" customHeight="1" thickBot="1" x14ac:dyDescent="0.2">
      <c r="A15" s="36"/>
      <c r="B15" s="37"/>
      <c r="C15" s="33" t="s">
        <v>52</v>
      </c>
      <c r="D15" s="31" t="s">
        <v>23</v>
      </c>
      <c r="E15" s="32">
        <f>F14+14</f>
        <v>45727</v>
      </c>
      <c r="F15" s="32">
        <f>E15+7-1</f>
        <v>45733</v>
      </c>
      <c r="G15" s="12"/>
      <c r="H15" s="12">
        <f t="shared" si="10"/>
        <v>7</v>
      </c>
      <c r="I15" s="29"/>
      <c r="J15" s="29"/>
      <c r="K15" s="29"/>
      <c r="L15" s="29"/>
      <c r="M15" s="29"/>
      <c r="N15" s="29"/>
      <c r="O15" s="29"/>
      <c r="P15" s="29"/>
      <c r="Q15" s="29"/>
      <c r="R15" s="29"/>
      <c r="S15" s="29"/>
      <c r="T15" s="29"/>
      <c r="U15" s="29"/>
      <c r="V15" s="29"/>
      <c r="W15" s="29"/>
      <c r="X15" s="29"/>
      <c r="Y15" s="30"/>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30"/>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row>
    <row r="16" spans="1:155" s="11" customFormat="1" ht="40" hidden="1" customHeight="1" thickBot="1" x14ac:dyDescent="0.2">
      <c r="A16" s="21"/>
      <c r="B16" s="22" t="s">
        <v>24</v>
      </c>
      <c r="C16" s="23" t="s">
        <v>25</v>
      </c>
      <c r="D16" s="24"/>
      <c r="E16" s="25"/>
      <c r="F16" s="26"/>
      <c r="G16" s="13"/>
      <c r="H16" s="13" t="str">
        <f t="shared" si="10"/>
        <v/>
      </c>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row>
    <row r="17" spans="1:7" ht="30" customHeight="1" x14ac:dyDescent="0.15">
      <c r="G17" s="14"/>
    </row>
    <row r="18" spans="1:7" ht="113" customHeight="1" x14ac:dyDescent="0.15">
      <c r="A18" s="52" t="s">
        <v>42</v>
      </c>
      <c r="B18" s="53"/>
      <c r="C18" s="54"/>
      <c r="D18" s="27"/>
      <c r="E18" s="27"/>
      <c r="F18" s="27"/>
    </row>
    <row r="19" spans="1:7" ht="30" customHeight="1" x14ac:dyDescent="0.15">
      <c r="D19" s="2"/>
    </row>
  </sheetData>
  <mergeCells count="24">
    <mergeCell ref="ES3:EY3"/>
    <mergeCell ref="BT3:BZ3"/>
    <mergeCell ref="CA3:CG3"/>
    <mergeCell ref="CH3:CN3"/>
    <mergeCell ref="CO3:CU3"/>
    <mergeCell ref="CV3:DB3"/>
    <mergeCell ref="DC3:DI3"/>
    <mergeCell ref="DJ3:DP3"/>
    <mergeCell ref="DQ3:DW3"/>
    <mergeCell ref="DX3:ED3"/>
    <mergeCell ref="EE3:EK3"/>
    <mergeCell ref="A18:C18"/>
    <mergeCell ref="E2:F2"/>
    <mergeCell ref="I3:O3"/>
    <mergeCell ref="P3:V3"/>
    <mergeCell ref="EL3:ER3"/>
    <mergeCell ref="C4:G4"/>
    <mergeCell ref="AD3:AJ3"/>
    <mergeCell ref="AK3:AQ3"/>
    <mergeCell ref="AR3:AX3"/>
    <mergeCell ref="AY3:BE3"/>
    <mergeCell ref="BF3:BL3"/>
    <mergeCell ref="BM3:BS3"/>
    <mergeCell ref="W3:AC3"/>
  </mergeCells>
  <conditionalFormatting sqref="I6:EY7 I11:EY11">
    <cfRule type="expression" dxfId="3" priority="4">
      <formula>AND(task_end&gt;=I$4,task_start&lt;J$4)</formula>
    </cfRule>
  </conditionalFormatting>
  <conditionalFormatting sqref="I6:EY16">
    <cfRule type="expression" dxfId="2" priority="1">
      <formula>AND(task_start&lt;=I$4,ROUNDDOWN((task_end-task_start+1)*task_progress,0)+task_start-1&gt;=I$4)</formula>
    </cfRule>
  </conditionalFormatting>
  <conditionalFormatting sqref="I8:EY10">
    <cfRule type="expression" dxfId="1" priority="2" stopIfTrue="1">
      <formula>AND(task_end&gt;=I$4,task_start&lt;J$4)</formula>
    </cfRule>
  </conditionalFormatting>
  <conditionalFormatting sqref="I12:EY16">
    <cfRule type="expression" dxfId="0" priority="7" stopIfTrue="1">
      <formula>AND(task_end&gt;=I$4,task_start&lt;J$4)</formula>
    </cfRule>
  </conditionalFormatting>
  <dataValidations count="1">
    <dataValidation type="whole" operator="greaterThanOrEqual" allowBlank="1" showInputMessage="1" showErrorMessage="1" promptTitle="Display Week" prompt="Changing this number will scroll the Gantt Chart view." sqref="E3" xr:uid="{00000000-0002-0000-0000-000000000000}">
      <formula1>1</formula1>
    </dataValidation>
  </dataValidations>
  <printOptions horizontalCentered="1"/>
  <pageMargins left="0.35" right="0.35" top="0.35" bottom="0.5" header="0.3" footer="0.3"/>
  <pageSetup scale="21" fitToHeight="0" orientation="landscape"/>
  <headerFooter differentFirst="1" scaleWithDoc="0">
    <oddFooter>&amp;L&amp;C&amp;R</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7"/>
  <sheetViews>
    <sheetView workbookViewId="0">
      <selection activeCell="B4" sqref="B4"/>
    </sheetView>
  </sheetViews>
  <sheetFormatPr baseColWidth="10" defaultColWidth="8.83203125" defaultRowHeight="15" x14ac:dyDescent="0.2"/>
  <cols>
    <col min="1" max="1" width="21.5" customWidth="1"/>
    <col min="2" max="2" width="12.83203125" customWidth="1"/>
    <col min="3" max="3" width="10.5" customWidth="1"/>
  </cols>
  <sheetData>
    <row r="1" spans="1:3" x14ac:dyDescent="0.2">
      <c r="A1" s="3" t="s">
        <v>26</v>
      </c>
      <c r="B1" s="3" t="s">
        <v>27</v>
      </c>
      <c r="C1" s="3" t="s">
        <v>28</v>
      </c>
    </row>
    <row r="3" spans="1:3" x14ac:dyDescent="0.2">
      <c r="A3" t="s">
        <v>29</v>
      </c>
      <c r="B3" t="s">
        <v>30</v>
      </c>
      <c r="C3" t="s">
        <v>31</v>
      </c>
    </row>
    <row r="4" spans="1:3" x14ac:dyDescent="0.2">
      <c r="A4" t="s">
        <v>32</v>
      </c>
      <c r="B4" t="s">
        <v>33</v>
      </c>
      <c r="C4" t="s">
        <v>34</v>
      </c>
    </row>
    <row r="5" spans="1:3" x14ac:dyDescent="0.2">
      <c r="A5" t="s">
        <v>35</v>
      </c>
      <c r="B5" t="s">
        <v>36</v>
      </c>
      <c r="C5" t="s">
        <v>37</v>
      </c>
    </row>
    <row r="6" spans="1:3" x14ac:dyDescent="0.2">
      <c r="A6" t="s">
        <v>38</v>
      </c>
      <c r="B6" t="s">
        <v>39</v>
      </c>
    </row>
    <row r="7" spans="1:3" x14ac:dyDescent="0.2">
      <c r="A7" t="s">
        <v>40</v>
      </c>
      <c r="B7"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Gantt Chart</vt:lpstr>
      <vt:lpstr>DropDown</vt:lpstr>
      <vt:lpstr>'Gantt Chart'!Display_Week</vt:lpstr>
      <vt:lpstr>'Gantt Chart'!Print_Titles</vt:lpstr>
      <vt:lpstr>'Gantt Chart'!Project_Start</vt:lpstr>
      <vt:lpstr>'Gantt Chart'!task_end</vt:lpstr>
      <vt:lpstr>'Gantt Chart'!task_start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Droullard</dc:creator>
  <cp:lastModifiedBy>Aaron Kuhn</cp:lastModifiedBy>
  <cp:lastPrinted>2025-04-23T16:45:06Z</cp:lastPrinted>
  <dcterms:created xsi:type="dcterms:W3CDTF">2024-11-26T21:55:11Z</dcterms:created>
  <dcterms:modified xsi:type="dcterms:W3CDTF">2025-12-08T23:34:53Z</dcterms:modified>
</cp:coreProperties>
</file>